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OKURYU\Documents\財政係\財政係（係長）\R4\R3財政状況資料集\231010〆【照会：1010（火）〆】令和３年度財政状況資料集の作成について（２回目再出力後）\提出\"/>
    </mc:Choice>
  </mc:AlternateContent>
  <xr:revisionPtr revIDLastSave="0" documentId="13_ncr:1_{697CE296-2A90-4299-96DE-AF4A808FC4C1}" xr6:coauthVersionLast="43" xr6:coauthVersionMax="43"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BW34" i="10"/>
  <c r="C34" i="10"/>
  <c r="C35" i="10" s="1"/>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<sst xmlns="http://schemas.openxmlformats.org/spreadsheetml/2006/main" count="1102" uniqueCount="609">
  <si>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</si>
  <si>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</si>
  <si>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</si>
  <si>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</si>
  <si>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</si>
  <si>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</si>
  <si>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</si>
  <si>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</si>
  <si>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</si>
  <si>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</si>
  <si>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</si>
  <si>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</si>
  <si>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</si>
  <si>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</si>
  <si>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</si>
  <si>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</si>
  <si>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</si>
  <si>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</si>
  <si>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</si>
  <si>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</si>
  <si>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</si>
  <si>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</si>
  <si>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</si>
  <si>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</si>
  <si>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</si>
  <si>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</si>
  <si>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</si>
  <si>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</si>
  <si>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</si>
  <si>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</si>
  <si>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</si>
  <si>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</si>
  <si>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</si>
  <si>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</si>
  <si>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</si>
  <si>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</si>
  <si>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</si>
  <si>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</si>
  <si>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</si>
  <si>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</si>
  <si>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</si>
  <si>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</si>
  <si>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</si>
  <si>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</si>
  <si>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</si>
  <si>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</si>
  <si>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</si>
  <si>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</si>
  <si>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</si>
  <si>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</si>
  <si>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</si>
  <si>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</si>
  <si>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</si>
  <si>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</si>
  <si>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</si>
  <si>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</si>
  <si>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</si>
  <si>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</si>
  <si>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</si>
  <si>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</si>
  <si>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</si>
  <si>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</si>
  <si>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</si>
  <si>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</si>
  <si>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</si>
  <si>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</si>
  <si>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</si>
  <si>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</si>
  <si>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</si>
  <si>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</si>
  <si>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</si>
  <si>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</si>
  <si>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</si>
  <si>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</si>
  <si>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</si>
  <si>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</si>
  <si>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</si>
  <si>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</si>
  <si>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</si>
  <si>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</si>
  <si>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</si>
  <si>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</si>
  <si>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</si>
  <si>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</si>
  <si>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</si>
  <si>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</si>
  <si>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</si>
  <si>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</si>
  <si>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</si>
  <si>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</si>
  <si>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</si>
  <si>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</si>
  <si>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</si>
  <si>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</si>
  <si>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</si>
  <si>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</si>
  <si>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</si>
  <si>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</si>
  <si>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</si>
  <si>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</si>
  <si>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</si>
  <si>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</si>
  <si>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</si>
  <si>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</si>
  <si>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</si>
  <si>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</si>
  <si>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</si>
  <si>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</si>
  <si>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</si>
  <si>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</si>
  <si>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</si>
  <si>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</si>
  <si>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</si>
  <si>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</si>
  <si>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</si>
  <si>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</si>
  <si>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</si>
  <si>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</si>
  <si>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</si>
  <si>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</si>
  <si>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</si>
  <si>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</si>
  <si>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</si>
  <si>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</si>
  <si>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</si>
  <si>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</si>
  <si>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</si>
  <si>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</si>
  <si>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</si>
  <si>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</si>
  <si>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</si>
  <si>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</si>
  <si>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</si>
  <si>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</si>
  <si>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</si>
  <si>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</si>
  <si>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</si>
  <si>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</si>
  <si>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</si>
  <si>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</si>
  <si>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</si>
  <si>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</si>
  <si>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</si>
  <si>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</si>
  <si>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</si>
  <si>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</si>
  <si>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</si>
  <si>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</si>
  <si>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</si>
  <si>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</si>
  <si>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</si>
  <si>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</si>
  <si>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</si>
  <si>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</si>
  <si>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</si>
  <si>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</si>
  <si>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</si>
  <si>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</si>
  <si>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</si>
  <si>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</si>
  <si>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</si>
  <si>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</si>
  <si>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</si>
  <si>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</si>
  <si>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</si>
  <si>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</si>
  <si>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</si>
  <si>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</si>
  <si>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</si>
  <si>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</si>
  <si>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</si>
  <si>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</si>
  <si>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</si>
  <si>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</si>
  <si>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</si>
  <si>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</si>
  <si>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</si>
  <si>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</si>
  <si>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</si>
  <si>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</si>
  <si>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</si>
  <si>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</si>
  <si>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</si>
  <si>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</si>
  <si>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</si>
  <si>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</si>
  <si>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</si>
  <si>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</si>
  <si>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</si>
  <si>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</si>
  <si>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</si>
  <si>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</si>
  <si>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</si>
  <si>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</si>
  <si>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</si>
  <si>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</si>
  <si>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</si>
  <si>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</si>
  <si>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</si>
  <si>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</si>
  <si>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</si>
  <si>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</si>
  <si>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</si>
  <si>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</si>
  <si>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</si>
  <si>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</si>
  <si>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</si>
  <si>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</si>
  <si>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</si>
  <si>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</si>
  <si>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</si>
  <si>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</si>
  <si>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</si>
  <si>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</si>
  <si>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</si>
  <si>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</si>
  <si>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北海道北竜町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</si>
  <si>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</si>
  <si>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</si>
  <si>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</si>
  <si>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</si>
  <si>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</si>
  <si>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</si>
  <si>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</si>
  <si>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</si>
  <si>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</si>
  <si>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</si>
  <si>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</si>
  <si>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</si>
  <si>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</si>
  <si>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</si>
  <si>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</si>
  <si>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</si>
  <si>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</si>
  <si>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</si>
  <si>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</si>
  <si>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</si>
  <si>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</si>
  <si>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</si>
  <si>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</si>
  <si>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</si>
  <si>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</si>
  <si>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</si>
  <si>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</si>
  <si>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</si>
  <si>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</si>
  <si>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</si>
  <si>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</si>
  <si>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</si>
  <si>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</si>
  <si>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</si>
  <si>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</si>
  <si>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</si>
  <si>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</si>
  <si>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</si>
  <si>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</si>
  <si>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</si>
  <si>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</si>
  <si>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</si>
  <si>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</si>
  <si>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</si>
  <si>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</si>
  <si>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</si>
  <si>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</si>
  <si>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</si>
  <si>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</si>
  <si>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</si>
  <si>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</si>
  <si>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</si>
  <si>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</si>
  <si>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</si>
  <si>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</si>
  <si>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</si>
  <si>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</si>
  <si>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</si>
  <si>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</si>
  <si>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</si>
  <si>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</si>
  <si>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</si>
  <si>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</si>
  <si>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</si>
  <si>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</si>
  <si>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</si>
  <si>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</si>
  <si>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</si>
  <si>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</si>
  <si>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</si>
  <si>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</si>
  <si>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</si>
  <si>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</si>
  <si>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</si>
  <si>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</si>
  <si>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</si>
  <si>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</si>
  <si>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</si>
  <si>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</si>
  <si>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</si>
  <si>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</si>
  <si>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</si>
  <si>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</si>
  <si>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</si>
  <si>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</si>
  <si>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</si>
  <si>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</si>
  <si>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</si>
  <si>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</si>
  <si>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</si>
  <si>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</si>
  <si>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</si>
  <si>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</si>
  <si>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</si>
  <si>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</si>
  <si>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</si>
  <si>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</si>
  <si>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</si>
  <si>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</si>
  <si>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</si>
  <si>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</si>
  <si>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</si>
  <si>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</si>
  <si>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</si>
  <si>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</si>
  <si>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</si>
  <si>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</si>
  <si>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</si>
  <si>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</si>
  <si>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</si>
  <si>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</si>
  <si>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</si>
  <si>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</si>
  <si>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</si>
  <si>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</si>
  <si>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</si>
  <si>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</si>
  <si>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</si>
  <si>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</si>
  <si>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</si>
  <si>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</si>
  <si>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</si>
  <si>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</si>
  <si>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</si>
  <si>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</si>
  <si>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</si>
  <si>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</si>
  <si>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</si>
  <si>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</si>
  <si>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</si>
  <si>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</si>
  <si>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</si>
  <si>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</si>
  <si>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</si>
  <si>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</si>
  <si>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</si>
  <si>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</si>
  <si>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</si>
  <si>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</si>
  <si>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</si>
  <si>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</si>
  <si>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</si>
  <si>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</si>
  <si>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</si>
  <si>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</si>
  <si>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</si>
  <si>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</si>
  <si>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</si>
  <si>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</si>
  <si>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</si>
  <si>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</si>
  <si>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</si>
  <si>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</si>
  <si>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北海道北竜町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</si>
  <si>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</si>
  <si>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</si>
  <si>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</si>
  <si>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</si>
  <si>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</si>
  <si>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</si>
  <si>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</si>
  <si>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</si>
  <si>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</si>
  <si>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</si>
  <si>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</si>
  <si>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</si>
  <si>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</si>
  <si>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</si>
  <si>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</si>
  <si>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</si>
  <si>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</si>
  <si>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</si>
  <si>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</si>
  <si>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</si>
  <si>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</si>
  <si>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</si>
  <si>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</si>
  <si>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</si>
  <si>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</si>
  <si>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</si>
  <si>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</si>
  <si>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</si>
  <si>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</si>
  <si>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</si>
  <si>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</si>
  <si>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</si>
  <si>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</si>
  <si>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</si>
  <si>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</si>
  <si>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</si>
  <si>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</si>
  <si>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</si>
  <si>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</si>
  <si>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</si>
  <si>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</si>
  <si>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</si>
  <si>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</si>
  <si>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</si>
  <si>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</si>
  <si>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</si>
  <si>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</si>
  <si>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</si>
  <si>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</si>
  <si>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</si>
  <si>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</si>
  <si>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</si>
  <si>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</si>
  <si>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</si>
  <si>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</si>
  <si>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</si>
  <si>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</si>
  <si>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</si>
  <si>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</si>
  <si>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</si>
  <si>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</si>
  <si>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</si>
  <si>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</si>
  <si>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</si>
  <si>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</si>
  <si>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</si>
  <si>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</si>
  <si>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</si>
  <si>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</si>
  <si>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</si>
  <si>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</si>
  <si>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</si>
  <si>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</si>
  <si>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</si>
  <si>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</si>
  <si>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</si>
  <si>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</si>
  <si>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</si>
  <si>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</si>
  <si>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</si>
  <si>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</si>
  <si>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</si>
  <si>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</si>
  <si>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</si>
  <si>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</si>
  <si>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</si>
  <si>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</si>
  <si>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</si>
  <si>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</si>
  <si>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</si>
  <si>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</si>
  <si>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</si>
  <si>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</si>
  <si>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</si>
  <si>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</si>
  <si>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</si>
  <si>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</si>
  <si>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</si>
  <si>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</si>
  <si>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</si>
  <si>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</si>
  <si>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農業集落排水事業及び個別排水処理事業特別会計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</si>
  <si>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</si>
  <si>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</si>
  <si>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</si>
  <si>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</si>
  <si>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</si>
  <si>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</si>
  <si>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</si>
  <si>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</si>
  <si>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</si>
  <si>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</si>
  <si>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</si>
  <si>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</si>
  <si>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</si>
  <si>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</si>
  <si>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</si>
  <si>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</si>
  <si>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</si>
  <si>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</si>
  <si>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</si>
  <si>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</si>
  <si>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</si>
  <si>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</si>
  <si>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</si>
  <si>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</si>
  <si>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</si>
  <si>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</si>
  <si>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</si>
  <si>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</si>
  <si>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</si>
  <si>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</si>
  <si>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</si>
  <si>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</si>
  <si>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</si>
  <si>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</si>
  <si>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</si>
  <si>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</si>
  <si>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</si>
  <si>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</si>
  <si>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</si>
  <si>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</si>
  <si>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</si>
  <si>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</si>
  <si>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</si>
  <si>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</si>
  <si>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</si>
  <si>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</si>
  <si>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</si>
  <si>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</si>
  <si>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</si>
  <si>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</si>
  <si>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</si>
  <si>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</si>
  <si>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</si>
  <si>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</si>
  <si>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</si>
  <si>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</si>
  <si>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</si>
  <si>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</si>
  <si>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</si>
  <si>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</si>
  <si>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</si>
  <si>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</si>
  <si>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</si>
  <si>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</si>
  <si>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</si>
  <si>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</si>
  <si>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</si>
  <si>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</si>
  <si>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</si>
  <si>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</si>
  <si>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</si>
  <si>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</si>
  <si>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</si>
  <si>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</si>
  <si>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</si>
  <si>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</si>
  <si>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</si>
  <si>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</si>
  <si>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</si>
  <si>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</si>
  <si>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</si>
  <si>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</si>
  <si>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</si>
  <si>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</si>
  <si>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</si>
  <si>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</si>
  <si>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</si>
  <si>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</si>
  <si>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</si>
  <si>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</si>
  <si>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19.18</t>
  </si>
  <si>
    <t>▲ 7.40</t>
  </si>
  <si>
    <t>▲ 0.87</t>
  </si>
  <si>
    <t>簡易水道事業会計</t>
  </si>
  <si>
    <t>一般会計</t>
  </si>
  <si>
    <t>介護保険特別会計</t>
  </si>
  <si>
    <t>国民健康保険特別会計</t>
  </si>
  <si>
    <t>町立診療所事業特別会計</t>
  </si>
  <si>
    <t>農業集落排水事業及び個別排水処理事業特別会計</t>
  </si>
  <si>
    <t>後期高齢者医療特別会計</t>
  </si>
  <si>
    <t>特別養護老人ホーム事業特別会計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</si>
  <si>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</si>
  <si>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</si>
  <si>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</si>
  <si>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</si>
  <si>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</si>
  <si>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</si>
  <si>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</si>
  <si>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</si>
  <si>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</si>
  <si>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（株）北竜振興公社</t>
    <rPh sb="0" eb="3">
      <t>カブ</t>
    </rPh>
    <rPh sb="3" eb="5">
      <t>ホクリュウ</t>
    </rPh>
    <rPh sb="5" eb="7">
      <t>シンコウ</t>
    </rPh>
    <rPh sb="7" eb="9">
      <t>コウシャ</t>
    </rPh>
    <phoneticPr fontId="2"/>
  </si>
  <si>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</si>
  <si>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</si>
  <si>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</si>
  <si>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</si>
  <si>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</si>
  <si>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</si>
  <si>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10">
      <t>キギョウダン</t>
    </rPh>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</si>
  <si>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</si>
  <si>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</si>
  <si>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</si>
  <si>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</si>
  <si>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商工ひまわり基金</t>
    <rPh sb="0" eb="2">
      <t>ショウコウ</t>
    </rPh>
    <rPh sb="6" eb="8">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</si>
  <si>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</si>
  <si>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</si>
  <si>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</si>
  <si>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</si>
  <si>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将来への備えとして基金積み立てを行ってきた結果、将来負担比率が低下している。一方で、有形固定資産減価償却率は類似団体よりも高い水準にあり、令和3年度において上昇している。
　これは、公共施設の長寿命化や適切な維持管理に努めているものの、起債額抑制のため新たな施設の建設などが進んでおらず、庁舎や公民館、小中学校の老朽化が進んでいるためであると考えられる。
　今後においては、公共施設の長寿命化・更新の実施により将来負担比率が増加し、有形固定資産減価償却率は低下することが見込まれるが、計画的に基金積立を行うとともに、公共施設等総合管理計画に基づき計画的・効率的かつ将来負担とのバランスを考慮し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</si>
  <si>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</si>
  <si>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</si>
  <si>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</si>
  <si>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</si>
  <si>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</si>
  <si>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</si>
  <si>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将来への備えとして基金積み立てを行ってきた結果、将来負担比率が低下している。一方で、実質公債費比率は類似団体と比べて高い水準にあり上昇傾向にある。
　これは、実質公債費比率において、地方債償還金が増加したことによるものである。
　今後においても、公共施設の長寿命化・更新の実施により、将来負担比率及び実質公債費比率は上昇していくことが見込まれるため、計画的な基金積立により将来負担を抑制するとともに計画的・効率的な事業の実施による地方債の新規発行を抑制し、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</si>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</sst>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B6E5F28-3276-4BAC-98DE-45770EF9771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DA8D-468F-87C6-416A4281C3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667118</c:v>
                </c:pt>
                <c:pt idx="1">
                  <c:v>358347</c:v>
                </c:pt>
                <c:pt idx="2">
                  <c:v>661852</c:v>
                </c:pt>
                <c:pt idx="3">
                  <c:v>284677</c:v>
                </c:pt>
                <c:pt idx="4">
                  <c:v>351175</c:v>
                </c:pt>
              </c:numCache>
            </c:numRef>
          </c:val>
          <c:smooth val="0"/>
          <c:extLst>
            <c:ext xmlns:c16="http://schemas.microsoft.com/office/drawing/2014/chart" uri="{C3380CC4-5D6E-409C-BE32-E72D297353CC}">
              <c16:uniqueId val="{00000001-DA8D-468F-87C6-416A4281C3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2.98</c:v>
                </c:pt>
                <c:pt idx="1">
                  <c:v>4.21</c:v>
                </c:pt>
                <c:pt idx="2">
                  <c:v>3.16</c:v>
                </c:pt>
                <c:pt idx="3">
                  <c:v>3.03</c:v>
                </c:pt>
                <c:pt idx="4">
                  <c:v>2.74</c:v>
                </c:pt>
              </c:numCache>
            </c:numRef>
          </c:val>
          <c:extLst>
            <c:ext xmlns:c16="http://schemas.microsoft.com/office/drawing/2014/chart" uri="{C3380CC4-5D6E-409C-BE32-E72D297353CC}">
              <c16:uniqueId val="{00000000-B63F-48B9-B139-DCC94CA3FB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36.21</c:v>
                </c:pt>
                <c:pt idx="1">
                  <c:v>29.54</c:v>
                </c:pt>
                <c:pt idx="2">
                  <c:v>30.31</c:v>
                </c:pt>
                <c:pt idx="3">
                  <c:v>28.93</c:v>
                </c:pt>
                <c:pt idx="4">
                  <c:v>25.68</c:v>
                </c:pt>
              </c:numCache>
            </c:numRef>
          </c:val>
          <c:extLst>
            <c:ext xmlns:c16="http://schemas.microsoft.com/office/drawing/2014/chart" uri="{C3380CC4-5D6E-409C-BE32-E72D297353CC}">
              <c16:uniqueId val="{00000001-B63F-48B9-B139-DCC94CA3FB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-19.18</c:v>
                </c:pt>
                <c:pt idx="1">
                  <c:v>-7.4</c:v>
                </c:pt>
                <c:pt idx="2">
                  <c:v>-0.87</c:v>
                </c:pt>
                <c:pt idx="3">
                  <c:v>0.02</c:v>
                </c:pt>
                <c:pt idx="4">
                  <c:v>0.05</c:v>
                </c:pt>
              </c:numCache>
            </c:numRef>
          </c:val>
          <c:smooth val="0"/>
          <c:extLst>
            <c:ext xmlns:c16="http://schemas.microsoft.com/office/drawing/2014/chart" uri="{C3380CC4-5D6E-409C-BE32-E72D297353CC}">
              <c16:uniqueId val="{00000002-B63F-48B9-B139-DCC94CA3FB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D3-4EA4-B9FC-545B365DB4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D3-4EA4-B9FC-545B365DB48C}"/>
            </c:ext>
          </c:extLst>
        </c:ser>
        <c:ser>
          <c:idx val="2"/>
          <c:order val="2"/>
          <c:tx>
            <c:strRef>
              <c:f>データシート!$A$29</c:f>
              <c:strCache>
                <c:ptCount val="1"/>
                <c:pt idx="0">
                  <c:v>特別養護老人ホーム事業特別会計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2-C1D3-4EA4-B9FC-545B365DB48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C1D3-4EA4-B9FC-545B365DB48C}"/>
            </c:ext>
          </c:extLst>
        </c:ser>
        <c:ser>
          <c:idx val="4"/>
          <c:order val="4"/>
          <c:tx>
            <c:strRef>
              <c:f>データシート!$A$31</c:f>
              <c:strCache>
                <c:ptCount val="1"/>
                <c:pt idx="0">
                  <c:v>農業集落排水事業及び個別排水処理事業特別会計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1D3-4EA4-B9FC-545B365DB48C}"/>
            </c:ext>
          </c:extLst>
        </c:ser>
        <c:ser>
          <c:idx val="5"/>
          <c:order val="5"/>
          <c:tx>
            <c:strRef>
              <c:f>データシート!$A$32</c:f>
              <c:strCache>
                <c:ptCount val="1"/>
                <c:pt idx="0">
                  <c:v>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C1D3-4EA4-B9FC-545B365DB48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0.26</c:v>
                </c:pt>
                <c:pt idx="4">
                  <c:v>#N/A</c:v>
                </c:pt>
                <c:pt idx="5">
                  <c:v>0.28999999999999998</c:v>
                </c:pt>
                <c:pt idx="6">
                  <c:v>#N/A</c:v>
                </c:pt>
                <c:pt idx="7">
                  <c:v>0.16</c:v>
                </c:pt>
                <c:pt idx="8">
                  <c:v>#N/A</c:v>
                </c:pt>
                <c:pt idx="9">
                  <c:v>0.35</c:v>
                </c:pt>
              </c:numCache>
            </c:numRef>
          </c:val>
          <c:extLst>
            <c:ext xmlns:c16="http://schemas.microsoft.com/office/drawing/2014/chart" uri="{C3380CC4-5D6E-409C-BE32-E72D297353CC}">
              <c16:uniqueId val="{00000006-C1D3-4EA4-B9FC-545B365DB48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0.33</c:v>
                </c:pt>
                <c:pt idx="4">
                  <c:v>#N/A</c:v>
                </c:pt>
                <c:pt idx="5">
                  <c:v>0.61</c:v>
                </c:pt>
                <c:pt idx="6">
                  <c:v>#N/A</c:v>
                </c:pt>
                <c:pt idx="7">
                  <c:v>0.61</c:v>
                </c:pt>
                <c:pt idx="8">
                  <c:v>#N/A</c:v>
                </c:pt>
                <c:pt idx="9">
                  <c:v>0.6</c:v>
                </c:pt>
              </c:numCache>
            </c:numRef>
          </c:val>
          <c:extLst>
            <c:ext xmlns:c16="http://schemas.microsoft.com/office/drawing/2014/chart" uri="{C3380CC4-5D6E-409C-BE32-E72D297353CC}">
              <c16:uniqueId val="{00000007-C1D3-4EA4-B9FC-545B365DB4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2.94</c:v>
                </c:pt>
                <c:pt idx="2">
                  <c:v>#N/A</c:v>
                </c:pt>
                <c:pt idx="3">
                  <c:v>4.18</c:v>
                </c:pt>
                <c:pt idx="4">
                  <c:v>#N/A</c:v>
                </c:pt>
                <c:pt idx="5">
                  <c:v>3.12</c:v>
                </c:pt>
                <c:pt idx="6">
                  <c:v>#N/A</c:v>
                </c:pt>
                <c:pt idx="7">
                  <c:v>3</c:v>
                </c:pt>
                <c:pt idx="8">
                  <c:v>#N/A</c:v>
                </c:pt>
                <c:pt idx="9">
                  <c:v>2.71</c:v>
                </c:pt>
              </c:numCache>
            </c:numRef>
          </c:val>
          <c:extLst>
            <c:ext xmlns:c16="http://schemas.microsoft.com/office/drawing/2014/chart" uri="{C3380CC4-5D6E-409C-BE32-E72D297353CC}">
              <c16:uniqueId val="{00000008-C1D3-4EA4-B9FC-545B365DB48C}"/>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4.46</c:v>
                </c:pt>
                <c:pt idx="2">
                  <c:v>#N/A</c:v>
                </c:pt>
                <c:pt idx="3">
                  <c:v>4.8499999999999996</c:v>
                </c:pt>
                <c:pt idx="4">
                  <c:v>#N/A</c:v>
                </c:pt>
                <c:pt idx="5">
                  <c:v>5.32</c:v>
                </c:pt>
                <c:pt idx="6">
                  <c:v>#N/A</c:v>
                </c:pt>
                <c:pt idx="7">
                  <c:v>5.52</c:v>
                </c:pt>
                <c:pt idx="8">
                  <c:v>#N/A</c:v>
                </c:pt>
                <c:pt idx="9">
                  <c:v>4.8899999999999997</c:v>
                </c:pt>
              </c:numCache>
            </c:numRef>
          </c:val>
          <c:extLst>
            <c:ext xmlns:c16="http://schemas.microsoft.com/office/drawing/2014/chart" uri="{C3380CC4-5D6E-409C-BE32-E72D297353CC}">
              <c16:uniqueId val="{00000009-C1D3-4EA4-B9FC-545B365DB4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365</c:v>
                </c:pt>
                <c:pt idx="5">
                  <c:v>327</c:v>
                </c:pt>
                <c:pt idx="8">
                  <c:v>292</c:v>
                </c:pt>
                <c:pt idx="11">
                  <c:v>308</c:v>
                </c:pt>
                <c:pt idx="14">
                  <c:v>358</c:v>
                </c:pt>
              </c:numCache>
            </c:numRef>
          </c:val>
          <c:extLst>
            <c:ext xmlns:c16="http://schemas.microsoft.com/office/drawing/2014/chart" uri="{C3380CC4-5D6E-409C-BE32-E72D297353CC}">
              <c16:uniqueId val="{00000000-505C-444A-84C1-D5CCBD02BC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505C-444A-84C1-D5CCBD02BC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1</c:v>
                </c:pt>
                <c:pt idx="6">
                  <c:v>2</c:v>
                </c:pt>
                <c:pt idx="9">
                  <c:v>10</c:v>
                </c:pt>
                <c:pt idx="12">
                  <c:v>11</c:v>
                </c:pt>
              </c:numCache>
            </c:numRef>
          </c:val>
          <c:extLst>
            <c:ext xmlns:c16="http://schemas.microsoft.com/office/drawing/2014/chart" uri="{C3380CC4-5D6E-409C-BE32-E72D297353CC}">
              <c16:uniqueId val="{00000002-505C-444A-84C1-D5CCBD02BC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2</c:v>
                </c:pt>
                <c:pt idx="6">
                  <c:v>2</c:v>
                </c:pt>
                <c:pt idx="9">
                  <c:v>2</c:v>
                </c:pt>
                <c:pt idx="12">
                  <c:v>2</c:v>
                </c:pt>
              </c:numCache>
            </c:numRef>
          </c:val>
          <c:extLst>
            <c:ext xmlns:c16="http://schemas.microsoft.com/office/drawing/2014/chart" uri="{C3380CC4-5D6E-409C-BE32-E72D297353CC}">
              <c16:uniqueId val="{00000003-505C-444A-84C1-D5CCBD02BC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c:v>
                </c:pt>
                <c:pt idx="3">
                  <c:v>47</c:v>
                </c:pt>
                <c:pt idx="6">
                  <c:v>52</c:v>
                </c:pt>
                <c:pt idx="9">
                  <c:v>53</c:v>
                </c:pt>
                <c:pt idx="12">
                  <c:v>55</c:v>
                </c:pt>
              </c:numCache>
            </c:numRef>
          </c:val>
          <c:extLst>
            <c:ext xmlns:c16="http://schemas.microsoft.com/office/drawing/2014/chart" uri="{C3380CC4-5D6E-409C-BE32-E72D297353CC}">
              <c16:uniqueId val="{00000004-505C-444A-84C1-D5CCBD02BC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C-444A-84C1-D5CCBD02BC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5C-444A-84C1-D5CCBD02BC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445</c:v>
                </c:pt>
                <c:pt idx="3">
                  <c:v>416</c:v>
                </c:pt>
                <c:pt idx="6">
                  <c:v>367</c:v>
                </c:pt>
                <c:pt idx="9">
                  <c:v>395</c:v>
                </c:pt>
                <c:pt idx="12">
                  <c:v>446</c:v>
                </c:pt>
              </c:numCache>
            </c:numRef>
          </c:val>
          <c:extLst>
            <c:ext xmlns:c16="http://schemas.microsoft.com/office/drawing/2014/chart" uri="{C3380CC4-5D6E-409C-BE32-E72D297353CC}">
              <c16:uniqueId val="{00000007-505C-444A-84C1-D5CCBD02BC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139</c:v>
                </c:pt>
                <c:pt idx="2">
                  <c:v>#N/A</c:v>
                </c:pt>
                <c:pt idx="3">
                  <c:v>#N/A</c:v>
                </c:pt>
                <c:pt idx="4">
                  <c:v>140</c:v>
                </c:pt>
                <c:pt idx="5">
                  <c:v>#N/A</c:v>
                </c:pt>
                <c:pt idx="6">
                  <c:v>#N/A</c:v>
                </c:pt>
                <c:pt idx="7">
                  <c:v>131</c:v>
                </c:pt>
                <c:pt idx="8">
                  <c:v>#N/A</c:v>
                </c:pt>
                <c:pt idx="9">
                  <c:v>#N/A</c:v>
                </c:pt>
                <c:pt idx="10">
                  <c:v>152</c:v>
                </c:pt>
                <c:pt idx="11">
                  <c:v>#N/A</c:v>
                </c:pt>
                <c:pt idx="12">
                  <c:v>#N/A</c:v>
                </c:pt>
                <c:pt idx="13">
                  <c:v>156</c:v>
                </c:pt>
                <c:pt idx="14">
                  <c:v>#N/A</c:v>
                </c:pt>
              </c:numCache>
            </c:numRef>
          </c:val>
          <c:smooth val="0"/>
          <c:extLst>
            <c:ext xmlns:c16="http://schemas.microsoft.com/office/drawing/2014/chart" uri="{C3380CC4-5D6E-409C-BE32-E72D297353CC}">
              <c16:uniqueId val="{00000008-505C-444A-84C1-D5CCBD02BC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2966</c:v>
                </c:pt>
                <c:pt idx="5">
                  <c:v>3126</c:v>
                </c:pt>
                <c:pt idx="8">
                  <c:v>3489</c:v>
                </c:pt>
                <c:pt idx="11">
                  <c:v>3537</c:v>
                </c:pt>
                <c:pt idx="14">
                  <c:v>3516</c:v>
                </c:pt>
              </c:numCache>
            </c:numRef>
          </c:val>
          <c:extLst>
            <c:ext xmlns:c16="http://schemas.microsoft.com/office/drawing/2014/chart" uri="{C3380CC4-5D6E-409C-BE32-E72D297353CC}">
              <c16:uniqueId val="{00000000-4076-4B76-B40B-F4617D0E0B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658</c:v>
                </c:pt>
                <c:pt idx="5">
                  <c:v>615</c:v>
                </c:pt>
                <c:pt idx="8">
                  <c:v>639</c:v>
                </c:pt>
                <c:pt idx="11">
                  <c:v>559</c:v>
                </c:pt>
                <c:pt idx="14">
                  <c:v>526</c:v>
                </c:pt>
              </c:numCache>
            </c:numRef>
          </c:val>
          <c:extLst>
            <c:ext xmlns:c16="http://schemas.microsoft.com/office/drawing/2014/chart" uri="{C3380CC4-5D6E-409C-BE32-E72D297353CC}">
              <c16:uniqueId val="{00000001-4076-4B76-B40B-F4617D0E0B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1437</c:v>
                </c:pt>
                <c:pt idx="5">
                  <c:v>1359</c:v>
                </c:pt>
                <c:pt idx="8">
                  <c:v>1526</c:v>
                </c:pt>
                <c:pt idx="11">
                  <c:v>1835</c:v>
                </c:pt>
                <c:pt idx="14">
                  <c:v>2090</c:v>
                </c:pt>
              </c:numCache>
            </c:numRef>
          </c:val>
          <c:extLst>
            <c:ext xmlns:c16="http://schemas.microsoft.com/office/drawing/2014/chart" uri="{C3380CC4-5D6E-409C-BE32-E72D297353CC}">
              <c16:uniqueId val="{00000002-4076-4B76-B40B-F4617D0E0B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76-4B76-B40B-F4617D0E0B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76-4B76-B40B-F4617D0E0B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c:v>
                </c:pt>
                <c:pt idx="3">
                  <c:v>16</c:v>
                </c:pt>
                <c:pt idx="6">
                  <c:v>8</c:v>
                </c:pt>
                <c:pt idx="9">
                  <c:v>0</c:v>
                </c:pt>
                <c:pt idx="12">
                  <c:v>0</c:v>
                </c:pt>
              </c:numCache>
            </c:numRef>
          </c:val>
          <c:extLst>
            <c:ext xmlns:c16="http://schemas.microsoft.com/office/drawing/2014/chart" uri="{C3380CC4-5D6E-409C-BE32-E72D297353CC}">
              <c16:uniqueId val="{00000005-4076-4B76-B40B-F4617D0E0B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301</c:v>
                </c:pt>
                <c:pt idx="3">
                  <c:v>282</c:v>
                </c:pt>
                <c:pt idx="6">
                  <c:v>256</c:v>
                </c:pt>
                <c:pt idx="9">
                  <c:v>248</c:v>
                </c:pt>
                <c:pt idx="12">
                  <c:v>253</c:v>
                </c:pt>
              </c:numCache>
            </c:numRef>
          </c:val>
          <c:extLst>
            <c:ext xmlns:c16="http://schemas.microsoft.com/office/drawing/2014/chart" uri="{C3380CC4-5D6E-409C-BE32-E72D297353CC}">
              <c16:uniqueId val="{00000006-4076-4B76-B40B-F4617D0E0B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c:v>
                </c:pt>
                <c:pt idx="3">
                  <c:v>14</c:v>
                </c:pt>
                <c:pt idx="6">
                  <c:v>12</c:v>
                </c:pt>
                <c:pt idx="9">
                  <c:v>10</c:v>
                </c:pt>
                <c:pt idx="12">
                  <c:v>9</c:v>
                </c:pt>
              </c:numCache>
            </c:numRef>
          </c:val>
          <c:extLst>
            <c:ext xmlns:c16="http://schemas.microsoft.com/office/drawing/2014/chart" uri="{C3380CC4-5D6E-409C-BE32-E72D297353CC}">
              <c16:uniqueId val="{00000007-4076-4B76-B40B-F4617D0E0B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519</c:v>
                </c:pt>
                <c:pt idx="3">
                  <c:v>548</c:v>
                </c:pt>
                <c:pt idx="6">
                  <c:v>587</c:v>
                </c:pt>
                <c:pt idx="9">
                  <c:v>581</c:v>
                </c:pt>
                <c:pt idx="12">
                  <c:v>553</c:v>
                </c:pt>
              </c:numCache>
            </c:numRef>
          </c:val>
          <c:extLst>
            <c:ext xmlns:c16="http://schemas.microsoft.com/office/drawing/2014/chart" uri="{C3380CC4-5D6E-409C-BE32-E72D297353CC}">
              <c16:uniqueId val="{00000008-4076-4B76-B40B-F4617D0E0B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9</c:v>
                </c:pt>
                <c:pt idx="6">
                  <c:v>38</c:v>
                </c:pt>
                <c:pt idx="9">
                  <c:v>31</c:v>
                </c:pt>
                <c:pt idx="12">
                  <c:v>41</c:v>
                </c:pt>
              </c:numCache>
            </c:numRef>
          </c:val>
          <c:extLst>
            <c:ext xmlns:c16="http://schemas.microsoft.com/office/drawing/2014/chart" uri="{C3380CC4-5D6E-409C-BE32-E72D297353CC}">
              <c16:uniqueId val="{00000009-4076-4B76-B40B-F4617D0E0B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4223</c:v>
                </c:pt>
                <c:pt idx="3">
                  <c:v>4378</c:v>
                </c:pt>
                <c:pt idx="6">
                  <c:v>4885</c:v>
                </c:pt>
                <c:pt idx="9">
                  <c:v>4885</c:v>
                </c:pt>
                <c:pt idx="12">
                  <c:v>4885</c:v>
                </c:pt>
              </c:numCache>
            </c:numRef>
          </c:val>
          <c:extLst>
            <c:ext xmlns:c16="http://schemas.microsoft.com/office/drawing/2014/chart" uri="{C3380CC4-5D6E-409C-BE32-E72D297353CC}">
              <c16:uniqueId val="{0000000A-4076-4B76-B40B-F4617D0E0B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c:v>
                </c:pt>
                <c:pt idx="2">
                  <c:v>#N/A</c:v>
                </c:pt>
                <c:pt idx="3">
                  <c:v>#N/A</c:v>
                </c:pt>
                <c:pt idx="4">
                  <c:v>146</c:v>
                </c:pt>
                <c:pt idx="5">
                  <c:v>#N/A</c:v>
                </c:pt>
                <c:pt idx="6">
                  <c:v>#N/A</c:v>
                </c:pt>
                <c:pt idx="7">
                  <c:v>131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76-4B76-B40B-F4617D0E0B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485</c:v>
                </c:pt>
                <c:pt idx="1">
                  <c:v>485</c:v>
                </c:pt>
                <c:pt idx="2">
                  <c:v>485</c:v>
                </c:pt>
              </c:numCache>
            </c:numRef>
          </c:val>
          <c:extLst>
            <c:ext xmlns:c16="http://schemas.microsoft.com/office/drawing/2014/chart" uri="{C3380CC4-5D6E-409C-BE32-E72D297353CC}">
              <c16:uniqueId val="{00000000-A684-411C-912B-6EA38C6DCC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232</c:v>
                </c:pt>
                <c:pt idx="1">
                  <c:v>286</c:v>
                </c:pt>
                <c:pt idx="2">
                  <c:v>370</c:v>
                </c:pt>
              </c:numCache>
            </c:numRef>
          </c:val>
          <c:extLst>
            <c:ext xmlns:c16="http://schemas.microsoft.com/office/drawing/2014/chart" uri="{C3380CC4-5D6E-409C-BE32-E72D297353CC}">
              <c16:uniqueId val="{00000001-A684-411C-912B-6EA38C6DCC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756</c:v>
                </c:pt>
                <c:pt idx="1">
                  <c:v>1009</c:v>
                </c:pt>
                <c:pt idx="2">
                  <c:v>1172</c:v>
                </c:pt>
              </c:numCache>
            </c:numRef>
          </c:val>
          <c:extLst>
            <c:ext xmlns:c16="http://schemas.microsoft.com/office/drawing/2014/chart" uri="{C3380CC4-5D6E-409C-BE32-E72D297353CC}">
              <c16:uniqueId val="{00000002-A684-411C-912B-6EA38C6DCC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{ED360FB0-542E-4FA5-8B78-1540F3D61706}</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A42-4503-A004-7A589B7F40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{030FFF98-327F-45A1-A105-6833F6DEF0DE}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42-4503-A004-7A589B7F40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{2DC6DD35-3864-471E-90E5-9272CCD09D2B}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42-4503-A004-7A589B7F40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{E0820241-440C-4EF5-A94F-51A1B5534A33}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42-4503-A004-7A589B7F40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{69F3E7C0-B558-450C-88F8-EED26C6BE96D}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42-4503-A004-7A589B7F405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{1914E870-10AA-4B51-9CCC-75E02E2A0355}</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A42-4503-A004-7A589B7F405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{40F0AF1E-CA14-47D7-BD13-C4E35B04B936}</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A42-4503-A004-7A589B7F405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{CEA203BB-4094-4445-A799-37D03910AEF1}</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A42-4503-A004-7A589B7F405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{BE02CA6E-68B3-4DC4-9C3D-277F6DF50D80}</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A42-4503-A004-7A589B7F40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61.4</c:v>
                </c:pt>
                <c:pt idx="8">
                  <c:v>62.2</c:v>
                </c:pt>
                <c:pt idx="16">
                  <c:v>60.3</c:v>
                </c:pt>
                <c:pt idx="24">
                  <c:v>62.1</c:v>
                </c:pt>
                <c:pt idx="32">
                  <c:v>64.900000000000006</c:v>
                </c:pt>
              </c:numCache>
            </c:numRef>
          </c:xVal>
          <c:yVal>
            <c:numRef>
              <c:f>[1]公会計指標分析・財政指標組合せ分析表!$BP$51:$DC$51</c:f>
              <c:numCache>
                <c:formatCode>General</c:formatCode>
                <c:ptCount val="40"/>
                <c:pt idx="0">
                  <c:v>1.7</c:v>
                </c:pt>
                <c:pt idx="8">
                  <c:v>10.7</c:v>
                </c:pt>
                <c:pt idx="16">
                  <c:v>9.6</c:v>
                </c:pt>
              </c:numCache>
            </c:numRef>
          </c:yVal>
          <c:smooth val="0"/>
          <c:extLst>
            <c:ext xmlns:c16="http://schemas.microsoft.com/office/drawing/2014/chart" uri="{C3380CC4-5D6E-409C-BE32-E72D297353CC}">
              <c16:uniqueId val="{00000009-CA42-4503-A004-7A589B7F405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{E0B2E547-4639-4884-A3CF-80DEF775E15F}</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A42-4503-A004-7A589B7F40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{B04B3206-23CB-4453-8665-0E76D2DE3CAF}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42-4503-A004-7A589B7F40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{687906E3-DE74-4FD1-A1B4-DE4CD2DA41E9}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42-4503-A004-7A589B7F40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{43924713-D560-4F66-8EFA-60C1F6B558D5}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42-4503-A004-7A589B7F40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{0D5D3830-B7EC-4C77-A13D-9C19E876A92A}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42-4503-A004-7A589B7F405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{C12F2D68-B314-42AB-A36B-20575135D891}</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A42-4503-A004-7A589B7F405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{EAE819D2-8329-43BB-862D-DA8E15712274}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A42-4503-A004-7A589B7F405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{0EA77F91-1B2B-4696-BD74-030DD85E507E}</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A42-4503-A004-7A589B7F405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{4253FA4D-7901-4484-B39D-A30266484B13}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A42-4503-A004-7A589B7F40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57.7</c:v>
                </c:pt>
                <c:pt idx="8">
                  <c:v>59.3</c:v>
                </c:pt>
                <c:pt idx="16">
                  <c:v>60.4</c:v>
                </c:pt>
                <c:pt idx="24">
                  <c:v>61.1</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42-4503-A004-7A589B7F4050}"/>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{7C91CF75-E0FA-430A-A455-F7D5D02845CE}</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631-4BAF-A5E1-BCD59C6DB2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{FF31F6F0-0532-4938-9E7E-824E558E5B15}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31-4BAF-A5E1-BCD59C6DB2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{B37FC91C-F89C-483D-A094-A2DCF812B580}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31-4BAF-A5E1-BCD59C6DB2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{37676198-4F57-4796-B6DC-FF42DB1384D6}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31-4BAF-A5E1-BCD59C6DB2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{A1389829-E39C-4DDE-A46A-B65A4A08AF70}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31-4BAF-A5E1-BCD59C6DB266}"/>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{7FEF6B56-9E72-47EE-9AC4-ED8A4EED482B}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631-4BAF-A5E1-BCD59C6DB266}"/>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{325ABDDA-402A-4D55-B113-F44CAF8E1C21}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631-4BAF-A5E1-BCD59C6DB266}"/>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{E1B0E2C2-2C82-42A0-8999-06F85F3BA410}</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631-4BAF-A5E1-BCD59C6DB266}"/>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{9F65D776-FDE2-49A0-B7FB-C2FC8FC092E5}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631-4BAF-A5E1-BCD59C6DB2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8.5</c:v>
                </c:pt>
                <c:pt idx="8">
                  <c:v>9.5</c:v>
                </c:pt>
                <c:pt idx="16">
                  <c:v>10</c:v>
                </c:pt>
                <c:pt idx="24">
                  <c:v>10.199999999999999</c:v>
                </c:pt>
                <c:pt idx="32">
                  <c:v>10</c:v>
                </c:pt>
              </c:numCache>
            </c:numRef>
          </c:xVal>
          <c:yVal>
            <c:numRef>
              <c:f>[1]公会計指標分析・財政指標組合せ分析表!$BP$73:$DC$73</c:f>
              <c:numCache>
                <c:formatCode>General</c:formatCode>
                <c:ptCount val="40"/>
                <c:pt idx="0">
                  <c:v>1.7</c:v>
                </c:pt>
                <c:pt idx="8">
                  <c:v>10.7</c:v>
                </c:pt>
                <c:pt idx="16">
                  <c:v>9.6</c:v>
                </c:pt>
              </c:numCache>
            </c:numRef>
          </c:yVal>
          <c:smooth val="0"/>
          <c:extLst>
            <c:ext xmlns:c16="http://schemas.microsoft.com/office/drawing/2014/chart" uri="{C3380CC4-5D6E-409C-BE32-E72D297353CC}">
              <c16:uniqueId val="{00000009-7631-4BAF-A5E1-BCD59C6DB266}"/>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{48E32F5C-8371-4DE9-BA67-CD7019EC165D}</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631-4BAF-A5E1-BCD59C6DB2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{AF16EDA2-8BB7-4552-9554-77AD661B2C00}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31-4BAF-A5E1-BCD59C6DB2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{3C2BE269-A9B7-404C-A539-AD55B53FF1E6}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31-4BAF-A5E1-BCD59C6DB2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{41CE9005-D493-4C85-A7E1-6D47DE7F803F}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31-4BAF-A5E1-BCD59C6DB2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{1C5AA0F7-ED32-4BB4-B56F-B6DED6224320}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31-4BAF-A5E1-BCD59C6DB266}"/>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{A730DD09-27D7-4655-BBF9-6C7F19D7C1D8}</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631-4BAF-A5E1-BCD59C6DB266}"/>
                </c:ext>
              </c:extLst>
            </c:dLbl>
            <c:dLbl>
              <c:idx val="16"/>
              <c:layout>
                <c:manualLayout>
                  <c:x val="-3.1570342725075584E-2"/>
                  <c:y val="-3.4035558429406802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{EA2A980D-5AE6-4D93-B893-51D43DE93054}</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631-4BAF-A5E1-BCD59C6DB266}"/>
                </c:ext>
              </c:extLst>
            </c:dLbl>
            <c:dLbl>
              <c:idx val="24"/>
              <c:layout>
                <c:manualLayout>
                  <c:x val="-3.1570342725075584E-2"/>
                  <c:y val="-8.606746868122421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{1D9E75D9-26BB-447A-AA72-A929D0C3C9C1}</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631-4BAF-A5E1-BCD59C6DB266}"/>
                </c:ext>
              </c:extLst>
            </c:dLbl>
            <c:dLbl>
              <c:idx val="32"/>
              <c:layout>
                <c:manualLayout>
                  <c:x val="-3.1570342725075584E-2"/>
                  <c:y val="-4.8226017136708023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{1F112ABB-2605-44FF-9DF0-90D6DFB86F2F}</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631-4BAF-A5E1-BCD59C6DB2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31-4BAF-A5E1-BCD59C6DB26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6" name="AutoShape 1">
          <a:extLst>
            <a:ext uri="{FF2B5EF4-FFF2-40B4-BE49-F238E27FC236}">
              <a16:creationId xmlns:a16="http://schemas.microsoft.com/office/drawing/2014/main" id="{776315AA-0157-492B-97BA-1A3362F8871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7" name="AutoShape 2">
          <a:extLst>
            <a:ext uri="{FF2B5EF4-FFF2-40B4-BE49-F238E27FC236}">
              <a16:creationId xmlns:a16="http://schemas.microsoft.com/office/drawing/2014/main" id="{1523D4EC-F18C-40D5-8E09-217C1181C9C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地方債の新規発行の抑制、そして平成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公的資金繰上償還を行うなど、地方債現在高の減少に努めてきたことにより、公営企業等を含めた元利償還金等は減少傾向にあったが、近年、老朽化した公共施設改修・更新のため発行した地方債の増加により元利償還金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公共施設の老朽化対策として、地方債発行額が増加し、元利償還金が増加する見込みであることから、将来を見据えた計画的・効率的な事業の実施により地方債発行抑制や財政負担の軽減・平準化を図り、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満期一括方式による地方債は利用していない。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地方債の新規発行の抑制、そして平成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年度に公的資金繰上償還を行うなど、地方債現在高の減少に努めてきたことにより、公営企業等を含めた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地方債現在高は年々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減少傾向にあったが、近年、老朽化した公共施設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改修・更新の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実施により地方債現在高は増加している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年度において、将来負担軽減のため減債基金積立金やふるさと応援基金積立金の増加などにより、充当可能基金についても増加していることから、将来負担比率は健全な状態を保っている状況である。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、地方債発行額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・現在高についても増加する見込みであることから、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将来を見据えた計画的・効率的な事業の実施により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負担の軽減・平準化を図り、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健全化に努める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とともに、事務事業の効率化等により、経費削減を図り、基金への積み立てについても継続的に実施していく。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・将来の各種事業推進のため「ふるさと応援基金」へ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百万円、将来の財政負担軽減のため「減債基金」へ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百万円、公共施設整備のため「公共施設整備基金」へ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かを図るために、財政調整基金を取り崩して個々の特定目的基金に積み立てし、余剰金についても今後の公共施設更新に備え、公共施設整備基金など個々の特定目的基金に積み立て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・将来の財政負担軽減のため、減債基金についても積み立てをしていく予定である。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・減債基金やふるさと応援基金、公共施設整備基金の積み立てにより基金全体として前年度比で増加となっている。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・ふるさと応援基金：寄付金を財源として、寄付者の意向を反映した施策の展開を計ることにより、多様な人々の参加による個性豊かで活気あふれる住みよい町づくりを推進。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・公共施設整備基金：将来的に必要となる庁舎建設など公共施設整備に必要な財源を確保することにより、適正な公共施設更新を推進。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・商工ひまわり基金：商工業後継者定住対策及び商工業振興の推進。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・ふるさと応援基金を今後の各種事業推進のための財源として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・公共施設整備基金を今後の公共施設整備のための財源として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・ふるさと応援基金：各種施策推進のため今後も継続して取り崩しを行う予定であり、他の基金への積み替えも実施する予定であることから、今後は減少する見込み。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年度においては、基金利息の積み立てのみで、取り崩しも行っていないことから基金残高は変動していない。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・災害への備え等のため、上記範囲内で不足分を積み立てすることとしている。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・今後においても、各年度における地方債発行額に応じて積み立てを継続することとしている。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01643E5-7B0C-403A-83D3-0343A9FA8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B95F7CF-AAA8-4BFD-AB0C-B2719B89E9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0983571-DD4F-45C6-A7BD-11062EB68F2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8C7B2128-D176-4035-A693-BFB95DF4E00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C7B75BC2-404D-4D92-A1AF-EF70408D5B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FEFE5DE4-201D-4DF5-B9CD-F7BDA360442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700457D-0C00-49D2-BBA0-4275269721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A70E6E99-BFA5-43B9-9B63-F81304C1967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EEFAE3C-3271-40E6-A4BF-2DFE17D7145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FA6596F-3D2F-4C19-B323-0C2E2F5E652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658432E2-87E8-499A-8C54-A1354483A5F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54CB2776-30C4-4647-9C47-FAD2ABA4BF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29321BD2-EDC2-4289-947E-A466E62B66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4F4ED54E-CC50-4732-8935-BE2F30350B3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BB12B33B-79C5-4FF8-A1EB-03650A7B38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C5FA19F6-DA0D-47C3-8536-EAEE848821E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31780ED-8F42-44FC-BB84-4C372E9EAA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950C6DC5-A09E-44BD-83D5-5E85CC781F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135A6C4E-BA4D-4F32-8F78-ACFA7231869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24582EE-3CBC-4FA3-B699-B598202199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8D685E83-4C22-4F14-8CFF-3744761EA84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8B7E982F-8901-4E54-9B36-9E7AE39704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D79484D-E33F-4726-9B2A-C7DEF2CBB9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F1C656B0-429D-4BF2-A6A9-8000765BFE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1EBF39A-B640-48A9-9452-65F72E5713B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CD4E16F3-6F5D-4ED6-9595-7AC7A90B3BF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DDF80E50-2985-4DB2-B9EF-95D7E8A954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85D1E4A-B72E-4456-B766-8790C8A71F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73900EB-2E7E-4B87-93F3-F69E2C9AFD5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522C19E-B56B-4FC0-B371-CC83F28A62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C58A1298-1EFB-4E48-98DD-C8D2A6A73FB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04DAD64-8630-46D4-8944-C3DAF8B2188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DCDAB0F-DF17-4913-8426-D1DA848862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E0DA65F3-7E4B-455D-B8C1-DB3F4F164AB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F155FE9D-6101-4FC7-A727-E46D8A64C6B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9A868B12-9677-4F25-9C7D-D220D1F1E63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B9913E37-821B-481E-A715-910EE277DE8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38D899B-D9D0-4C71-B4A0-B16DCCF4423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A1703954-361C-46FB-983F-09A6761A084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E04A5BF2-1CDF-4B22-9751-7F780731D5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F6DCB524-6AF8-466C-9AE7-4A8BA60AF3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AF4FDC1F-F820-4470-AE96-7E9EC23F9C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96E43042-2C21-4761-8F14-17D4C0A5C91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746DD5B5-B322-4842-ADAE-64D5EA5A6E9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42F72C9-EBE0-47CA-BB4D-327FADDCE78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F8FC51CA-1D86-4ECE-99FE-978D8052BC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B3553705-10FA-459F-BD88-2D47E44452D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22FE1083-78DE-4398-B20D-942CC10F3BB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414D7647-F371-4FDF-B925-38BCE47011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6755680D-EF8F-4B2D-842D-CD326481D5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5E9BF82-05A3-4E4C-95D9-809D18C1F6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有形固定資産減価償却率は公共施設の老朽化により類似団体より高い水準にあるが、平成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年度に策定した公共施設等総合管理計画の管理方針に基づき、老朽化施設長寿命化のための改修工事や更新工事を計画的に実施するとともに、施設の維持管理を適切に進めている。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今後においては、当該計画に基づき、公共施設の適切な維持管理に努めるとともに、公共施設複合化・最適配置等による施設数の減少、加えて長寿命化によるトータルコストの縮減を図っていく。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2822035E-7FC8-479B-AB4F-8CAF89A671D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446F1C2A-566F-4533-8055-707C7276B69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AF971194-CA7B-43B0-B682-479F46DCAFF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21976672-F1C9-4527-BDA5-3E0F06EEEB3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6EDE7DAE-F9F1-49B6-8BD5-85FCC223F2D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D4D2BBC7-9D87-4C2F-A8A4-5B1014810BE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94D3ED97-42DC-4589-A40A-300B3688C25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7DD234FB-8818-4A49-85E5-4C93622D8F5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B72BF61F-96F7-41C8-B78A-ADCD8D58D23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A76533E-5DEA-4CF3-BFE2-087C325EF3B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46F117D7-D145-49B5-B240-6F8A4C869D4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5D02CDBB-7620-4590-9EE4-527080DBB4F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9E6C587-A172-464E-B6FA-25B3DB1C18C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9A791A5-26C0-4526-9CA9-E2EEAA86021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998CD833-E041-4A52-BFB7-29C6C04131A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1FAE19C5-09B5-4B39-B716-8C88CC3190E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04ED5D9-B3C3-45F6-BECB-7222467674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442C03E-A9F2-44D5-B371-D19DB6E5923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088F8E53-B14D-4C18-BEEE-3285FE80B197}"/>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E4314373-6B46-4A02-A3CA-4AFC1AF15E3A}"/>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37BF5397-380D-46F6-A8D8-BA391CB5D99D}"/>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823D035C-70C9-4509-8A19-259D100CC939}"/>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83B588DE-618A-4001-B4B3-216F479B83AA}"/>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6" name="有形固定資産減価償却率平均値テキスト">
          <a:extLst>
            <a:ext uri="{FF2B5EF4-FFF2-40B4-BE49-F238E27FC236}">
              <a16:creationId xmlns:a16="http://schemas.microsoft.com/office/drawing/2014/main" id="{4254AD63-4D80-4F9C-A817-5E5005048CEC}"/>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CBFC2E49-ACE5-464D-86F3-0BCF32E32FE4}"/>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B67EEFF6-B811-41A6-ABD7-BB3643F67EE3}"/>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B07C22AF-AC83-48F2-A449-29DD115BA743}"/>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A873152D-B11A-49DB-962E-E2679E24A106}"/>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811D0CA5-0EC3-4E52-A4EC-8CBB60FFAAF3}"/>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12BD4E2-F014-46B2-9B05-7F257B689E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3A34DC0-E84F-4C74-840D-4DC707D6846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8209F50-CB8C-44C8-BF2F-837C09149C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FAFF7FC-E264-4FCD-A717-CB54C818B4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FC0C8E2-06D7-456F-A42D-D04A014B24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7" name="楕円 86">
          <a:extLst>
            <a:ext uri="{FF2B5EF4-FFF2-40B4-BE49-F238E27FC236}">
              <a16:creationId xmlns:a16="http://schemas.microsoft.com/office/drawing/2014/main" id="{7173D7A3-51E3-487D-97AC-C89BE65D34E5}"/>
            </a:ext>
          </a:extLst>
        </xdr:cNvPr>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8" name="有形固定資産減価償却率該当値テキスト">
          <a:extLst>
            <a:ext uri="{FF2B5EF4-FFF2-40B4-BE49-F238E27FC236}">
              <a16:creationId xmlns:a16="http://schemas.microsoft.com/office/drawing/2014/main" id="{85F25DB1-3D59-4E28-A279-4C8E9B4C68F0}"/>
            </a:ext>
          </a:extLst>
        </xdr:cNvPr>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114209</xdr:rowOff>
    </xdr:from>
    <xdr:to>
      <xdr:col>19</xdr:col>
      <xdr:colOff>187325</xdr:colOff>
      <xdr:row>32</xdr:row>
      <xdr:rowOff>44359</xdr:rowOff>
    </xdr:to>
    <xdr:sp macro="" textlink="">
      <xdr:nvSpPr>
        <xdr:cNvPr id="89" name="楕円 88">
          <a:extLst>
            <a:ext uri="{FF2B5EF4-FFF2-40B4-BE49-F238E27FC236}">
              <a16:creationId xmlns:a16="http://schemas.microsoft.com/office/drawing/2014/main" id="{CFBAFC9D-C33D-4E86-A69E-8DFE05B75333}"/>
            </a:ext>
          </a:extLst>
        </xdr:cNvPr>
        <xdr:cNvSpPr/>
      </xdr:nvSpPr>
      <xdr:spPr>
        <a:xfrm>
          <a:off x="4000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165009</xdr:rowOff>
    </xdr:from>
    <xdr:to>
      <xdr:col>23</xdr:col>
      <xdr:colOff>85725</xdr:colOff>
      <xdr:row>32</xdr:row>
      <xdr:rowOff>79919</xdr:rowOff>
    </xdr:to>
    <xdr:cxnSp macro="">
      <xdr:nvCxnSpPr>
        <xdr:cNvPr id="90" name="直線コネクタ 89">
          <a:extLst>
            <a:ext uri="{FF2B5EF4-FFF2-40B4-BE49-F238E27FC236}">
              <a16:creationId xmlns:a16="http://schemas.microsoft.com/office/drawing/2014/main" id="{1701C1A2-2C63-43CF-9147-0EA53E787BE1}"/>
            </a:ext>
          </a:extLst>
        </xdr:cNvPr>
        <xdr:cNvCxnSpPr/>
      </xdr:nvCxnSpPr>
      <xdr:spPr>
        <a:xfrm>
          <a:off x="4051300" y="6251484"/>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58692</xdr:rowOff>
    </xdr:from>
    <xdr:to>
      <xdr:col>15</xdr:col>
      <xdr:colOff>187325</xdr:colOff>
      <xdr:row>31</xdr:row>
      <xdr:rowOff>160292</xdr:rowOff>
    </xdr:to>
    <xdr:sp macro="" textlink="">
      <xdr:nvSpPr>
        <xdr:cNvPr id="91" name="楕円 90">
          <a:extLst>
            <a:ext uri="{FF2B5EF4-FFF2-40B4-BE49-F238E27FC236}">
              <a16:creationId xmlns:a16="http://schemas.microsoft.com/office/drawing/2014/main" id="{C6442948-295B-41B1-A71A-C90F539D36AC}"/>
            </a:ext>
          </a:extLst>
        </xdr:cNvPr>
        <xdr:cNvSpPr/>
      </xdr:nvSpPr>
      <xdr:spPr>
        <a:xfrm>
          <a:off x="323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109492</xdr:rowOff>
    </xdr:from>
    <xdr:to>
      <xdr:col>19</xdr:col>
      <xdr:colOff>136525</xdr:colOff>
      <xdr:row>31</xdr:row>
      <xdr:rowOff>165009</xdr:rowOff>
    </xdr:to>
    <xdr:cxnSp macro="">
      <xdr:nvCxnSpPr>
        <xdr:cNvPr id="92" name="直線コネクタ 91">
          <a:extLst>
            <a:ext uri="{FF2B5EF4-FFF2-40B4-BE49-F238E27FC236}">
              <a16:creationId xmlns:a16="http://schemas.microsoft.com/office/drawing/2014/main" id="{B03F29DF-869A-480D-9710-BAC33E49821A}"/>
            </a:ext>
          </a:extLst>
        </xdr:cNvPr>
        <xdr:cNvCxnSpPr/>
      </xdr:nvCxnSpPr>
      <xdr:spPr>
        <a:xfrm>
          <a:off x="3289300" y="619596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117294</xdr:rowOff>
    </xdr:from>
    <xdr:to>
      <xdr:col>11</xdr:col>
      <xdr:colOff>187325</xdr:colOff>
      <xdr:row>32</xdr:row>
      <xdr:rowOff>47444</xdr:rowOff>
    </xdr:to>
    <xdr:sp macro="" textlink="">
      <xdr:nvSpPr>
        <xdr:cNvPr id="93" name="楕円 92">
          <a:extLst>
            <a:ext uri="{FF2B5EF4-FFF2-40B4-BE49-F238E27FC236}">
              <a16:creationId xmlns:a16="http://schemas.microsoft.com/office/drawing/2014/main" id="{3FED43C8-2F4D-46AD-94BC-170671F424C5}"/>
            </a:ext>
          </a:extLst>
        </xdr:cNvPr>
        <xdr:cNvSpPr/>
      </xdr:nvSpPr>
      <xdr:spPr>
        <a:xfrm>
          <a:off x="2476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109492</xdr:rowOff>
    </xdr:from>
    <xdr:to>
      <xdr:col>15</xdr:col>
      <xdr:colOff>136525</xdr:colOff>
      <xdr:row>31</xdr:row>
      <xdr:rowOff>168094</xdr:rowOff>
    </xdr:to>
    <xdr:cxnSp macro="">
      <xdr:nvCxnSpPr>
        <xdr:cNvPr id="94" name="直線コネクタ 93">
          <a:extLst>
            <a:ext uri="{FF2B5EF4-FFF2-40B4-BE49-F238E27FC236}">
              <a16:creationId xmlns:a16="http://schemas.microsoft.com/office/drawing/2014/main" id="{1A53B519-7F91-4969-8F38-61FA377B1EC5}"/>
            </a:ext>
          </a:extLst>
        </xdr:cNvPr>
        <xdr:cNvCxnSpPr/>
      </xdr:nvCxnSpPr>
      <xdr:spPr>
        <a:xfrm flipV="1">
          <a:off x="2527300" y="619596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92619</xdr:rowOff>
    </xdr:from>
    <xdr:to>
      <xdr:col>7</xdr:col>
      <xdr:colOff>187325</xdr:colOff>
      <xdr:row>32</xdr:row>
      <xdr:rowOff>22769</xdr:rowOff>
    </xdr:to>
    <xdr:sp macro="" textlink="">
      <xdr:nvSpPr>
        <xdr:cNvPr id="95" name="楕円 94">
          <a:extLst>
            <a:ext uri="{FF2B5EF4-FFF2-40B4-BE49-F238E27FC236}">
              <a16:creationId xmlns:a16="http://schemas.microsoft.com/office/drawing/2014/main" id="{9EB47DE9-D7C5-40A5-8B79-552E054F95BA}"/>
            </a:ext>
          </a:extLst>
        </xdr:cNvPr>
        <xdr:cNvSpPr/>
      </xdr:nvSpPr>
      <xdr:spPr>
        <a:xfrm>
          <a:off x="1714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143419</xdr:rowOff>
    </xdr:from>
    <xdr:to>
      <xdr:col>11</xdr:col>
      <xdr:colOff>136525</xdr:colOff>
      <xdr:row>31</xdr:row>
      <xdr:rowOff>168094</xdr:rowOff>
    </xdr:to>
    <xdr:cxnSp macro="">
      <xdr:nvCxnSpPr>
        <xdr:cNvPr id="96" name="直線コネクタ 95">
          <a:extLst>
            <a:ext uri="{FF2B5EF4-FFF2-40B4-BE49-F238E27FC236}">
              <a16:creationId xmlns:a16="http://schemas.microsoft.com/office/drawing/2014/main" id="{40652855-A0B4-4027-BB63-C59234F3DF8A}"/>
            </a:ext>
          </a:extLst>
        </xdr:cNvPr>
        <xdr:cNvCxnSpPr/>
      </xdr:nvCxnSpPr>
      <xdr:spPr>
        <a:xfrm>
          <a:off x="1765300" y="622989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7" name="n_1aveValue有形固定資産減価償却率">
          <a:extLst>
            <a:ext uri="{FF2B5EF4-FFF2-40B4-BE49-F238E27FC236}">
              <a16:creationId xmlns:a16="http://schemas.microsoft.com/office/drawing/2014/main" id="{834635FD-0ED9-4437-B00B-5BB3B2ECBC81}"/>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8" name="n_2aveValue有形固定資産減価償却率">
          <a:extLst>
            <a:ext uri="{FF2B5EF4-FFF2-40B4-BE49-F238E27FC236}">
              <a16:creationId xmlns:a16="http://schemas.microsoft.com/office/drawing/2014/main" id="{4BDB75DC-9D08-4CDA-97F6-D3870F8E2BFD}"/>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aveValue有形固定資産減価償却率">
          <a:extLst>
            <a:ext uri="{FF2B5EF4-FFF2-40B4-BE49-F238E27FC236}">
              <a16:creationId xmlns:a16="http://schemas.microsoft.com/office/drawing/2014/main" id="{CCC55AE9-685C-4C53-93E4-4992C6F0EDCC}"/>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0" name="n_4aveValue有形固定資産減価償却率">
          <a:extLst>
            <a:ext uri="{FF2B5EF4-FFF2-40B4-BE49-F238E27FC236}">
              <a16:creationId xmlns:a16="http://schemas.microsoft.com/office/drawing/2014/main" id="{49EBEBFE-FAC8-4C59-9C05-5A5D3A4B045C}"/>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35486</xdr:rowOff>
    </xdr:from>
    <xdr:ext cx="405111" cy="259045"/>
    <xdr:sp macro="" textlink="">
      <xdr:nvSpPr>
        <xdr:cNvPr id="101" name="n_1mainValue有形固定資産減価償却率">
          <a:extLst>
            <a:ext uri="{FF2B5EF4-FFF2-40B4-BE49-F238E27FC236}">
              <a16:creationId xmlns:a16="http://schemas.microsoft.com/office/drawing/2014/main" id="{AC22C7F4-7FFC-439B-BD35-DC22255F122A}"/>
            </a:ext>
          </a:extLst>
        </xdr:cNvPr>
        <xdr:cNvSpPr txBox="1"/>
      </xdr:nvSpPr>
      <xdr:spPr>
        <a:xfrm>
          <a:off x="38360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5369</xdr:rowOff>
    </xdr:from>
    <xdr:ext cx="405111" cy="259045"/>
    <xdr:sp macro="" textlink="">
      <xdr:nvSpPr>
        <xdr:cNvPr id="102" name="n_2mainValue有形固定資産減価償却率">
          <a:extLst>
            <a:ext uri="{FF2B5EF4-FFF2-40B4-BE49-F238E27FC236}">
              <a16:creationId xmlns:a16="http://schemas.microsoft.com/office/drawing/2014/main" id="{247E7196-6916-44F7-8DED-3A6775E7AB4D}"/>
            </a:ext>
          </a:extLst>
        </xdr:cNvPr>
        <xdr:cNvSpPr txBox="1"/>
      </xdr:nvSpPr>
      <xdr:spPr>
        <a:xfrm>
          <a:off x="3086744" y="592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38571</xdr:rowOff>
    </xdr:from>
    <xdr:ext cx="405111" cy="259045"/>
    <xdr:sp macro="" textlink="">
      <xdr:nvSpPr>
        <xdr:cNvPr id="103" name="n_3mainValue有形固定資産減価償却率">
          <a:extLst>
            <a:ext uri="{FF2B5EF4-FFF2-40B4-BE49-F238E27FC236}">
              <a16:creationId xmlns:a16="http://schemas.microsoft.com/office/drawing/2014/main" id="{3AD1BDEC-E786-48A2-B41A-5CBF83AFF0BB}"/>
            </a:ext>
          </a:extLst>
        </xdr:cNvPr>
        <xdr:cNvSpPr txBox="1"/>
      </xdr:nvSpPr>
      <xdr:spPr>
        <a:xfrm>
          <a:off x="2324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13896</xdr:rowOff>
    </xdr:from>
    <xdr:ext cx="405111" cy="259045"/>
    <xdr:sp macro="" textlink="">
      <xdr:nvSpPr>
        <xdr:cNvPr id="104" name="n_4mainValue有形固定資産減価償却率">
          <a:extLst>
            <a:ext uri="{FF2B5EF4-FFF2-40B4-BE49-F238E27FC236}">
              <a16:creationId xmlns:a16="http://schemas.microsoft.com/office/drawing/2014/main" id="{0D5741E0-54C1-447A-9CA3-626B52092A73}"/>
            </a:ext>
          </a:extLst>
        </xdr:cNvPr>
        <xdr:cNvSpPr txBox="1"/>
      </xdr:nvSpPr>
      <xdr:spPr>
        <a:xfrm>
          <a:off x="1562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B6B12DA3-D5CA-496D-A8C2-BB71C332AA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6748F84-B964-4B6F-9882-928DE30B92C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83D5BAA-47B3-4E8F-9D28-D30984A56BA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A36C9AB4-6B96-474F-B969-053B8F2CE5C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523155F-5C0A-4707-B95C-B4B15AF0A2A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DEC58898-F7F7-43C4-98D3-9553D2D5E7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7D4819CE-93C8-4DDA-8397-BC6AA5A701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9FC0593D-0B77-4CA5-9EE7-8BD9E8E10A2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8D919667-7935-42E3-BCAB-983322B730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C2DF5EA-8FC6-41B4-916A-427A7EAC29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A5C5223-9399-40FD-8819-CE732B5B50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E2320994-2DBE-4447-94B3-0DC613567F3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B485AE0D-5A09-46B4-836B-90E632F663C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債務償還比率は、近年、公共施設老朽化対策の実施により、将来負担額が増加傾向にあり、類似団体と比べて高い水準にあるが、令和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年度において、減債基金等に積み立てを行ったことにより比率が低下している。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公共施設の長寿命化・更新の実施により将来負担額が増加し、債務償還比率についても上昇が見込まれることから、公共施設等総合管理計画に基づく公共施設複合化・最適配置等を推進するとともに、行財政改革による各種経費削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3F0E65D5-C4D3-4C2F-8E47-1FE760CB1B7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7056A438-2F1E-41BB-BFC8-1B9866F4F99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941F11ED-098B-4C16-9F03-DF2A35E732C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BAE12294-C07A-40D0-A067-F074320F0CB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F18746D7-6B01-43CF-BE1C-6F36A17E1BE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C13B561E-6ED5-4E3B-AF99-EAC2A908BDC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61F52C1E-0566-450C-A9E2-D14424C10E2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E27CAD6C-69A6-48CA-A02A-BEC9D319161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DD68BB68-27E4-41D9-A85D-F0567C2796B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7D694AF-06E1-41BD-90F9-90CD88C8363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8D00E71A-496A-4B0E-A0BB-188BAFF437A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18F28E63-7885-4AD0-A784-9D3DE38B1D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2FECB1D7-79C8-4272-BDC8-D724D1D46C3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5B964BB-45D7-4A11-B9C1-DE51EDDD00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EAC2AACB-C300-428F-8ED0-D60A2D6EED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9174BC6F-2B2E-42D8-BB48-24B5FD2ED21B}"/>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70CE7C09-301C-4FCE-8DD9-49CF49308965}"/>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F71C6CFE-B39C-4AFE-AF43-DF6A64D0FE3D}"/>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DE28813-2331-46B8-9117-79755998D84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C4A916B1-5EE7-4308-A58E-562FB4EBFD2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0D127DE0-C4AC-43A0-9A1B-70FF7FF727ED}"/>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1BCDBB86-97DB-4727-AD91-F5443A6D1B73}"/>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49AE6803-C233-4EB1-B8E3-610862420EC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566A3C0F-D190-4912-845C-B916C25329B5}"/>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7594A6D9-85C4-427C-8819-AB7255704B0F}"/>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D79DC89E-8C9B-4D5E-B65C-D954B67D03DF}"/>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89453D0-F07C-4A12-BF09-2407A253EE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8182009-222C-49B7-826F-E3AF7DAF02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1F426C3-EE23-432C-B9BA-C64FE6678B0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EB7E79D-CA15-428D-9E76-23789DCC1BC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75C041B-13FC-4160-9F0E-2E284CF319D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110934</xdr:rowOff>
    </xdr:from>
    <xdr:to>
      <xdr:col>76</xdr:col>
      <xdr:colOff>73025</xdr:colOff>
      <xdr:row>31</xdr:row>
      <xdr:rowOff>41084</xdr:rowOff>
    </xdr:to>
    <xdr:sp macro="" textlink="">
      <xdr:nvSpPr>
        <xdr:cNvPr id="149" name="楕円 148">
          <a:extLst>
            <a:ext uri="{FF2B5EF4-FFF2-40B4-BE49-F238E27FC236}">
              <a16:creationId xmlns:a16="http://schemas.microsoft.com/office/drawing/2014/main" id="{CA5154BB-79FC-4A24-8B9D-29E34F7CA61F}"/>
            </a:ext>
          </a:extLst>
        </xdr:cNvPr>
        <xdr:cNvSpPr/>
      </xdr:nvSpPr>
      <xdr:spPr>
        <a:xfrm>
          <a:off x="14744700" y="6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89361</xdr:rowOff>
    </xdr:from>
    <xdr:ext cx="469744" cy="259045"/>
    <xdr:sp macro="" textlink="">
      <xdr:nvSpPr>
        <xdr:cNvPr id="150" name="債務償還比率該当値テキスト">
          <a:extLst>
            <a:ext uri="{FF2B5EF4-FFF2-40B4-BE49-F238E27FC236}">
              <a16:creationId xmlns:a16="http://schemas.microsoft.com/office/drawing/2014/main" id="{B3D0E4A1-0A2D-439B-A76C-5754F98F6E68}"/>
            </a:ext>
          </a:extLst>
        </xdr:cNvPr>
        <xdr:cNvSpPr txBox="1"/>
      </xdr:nvSpPr>
      <xdr:spPr>
        <a:xfrm>
          <a:off x="14846300" y="600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39529</xdr:rowOff>
    </xdr:from>
    <xdr:to>
      <xdr:col>72</xdr:col>
      <xdr:colOff>123825</xdr:colOff>
      <xdr:row>32</xdr:row>
      <xdr:rowOff>141129</xdr:rowOff>
    </xdr:to>
    <xdr:sp macro="" textlink="">
      <xdr:nvSpPr>
        <xdr:cNvPr id="151" name="楕円 150">
          <a:extLst>
            <a:ext uri="{FF2B5EF4-FFF2-40B4-BE49-F238E27FC236}">
              <a16:creationId xmlns:a16="http://schemas.microsoft.com/office/drawing/2014/main" id="{2344A9AC-4ED2-4040-8F27-74CE67660A7B}"/>
            </a:ext>
          </a:extLst>
        </xdr:cNvPr>
        <xdr:cNvSpPr/>
      </xdr:nvSpPr>
      <xdr:spPr>
        <a:xfrm>
          <a:off x="14033500" y="629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161734</xdr:rowOff>
    </xdr:from>
    <xdr:to>
      <xdr:col>76</xdr:col>
      <xdr:colOff>22225</xdr:colOff>
      <xdr:row>32</xdr:row>
      <xdr:rowOff>90329</xdr:rowOff>
    </xdr:to>
    <xdr:cxnSp macro="">
      <xdr:nvCxnSpPr>
        <xdr:cNvPr id="152" name="直線コネクタ 151">
          <a:extLst>
            <a:ext uri="{FF2B5EF4-FFF2-40B4-BE49-F238E27FC236}">
              <a16:creationId xmlns:a16="http://schemas.microsoft.com/office/drawing/2014/main" id="{81F2753B-8015-4CA5-A21E-F2428B4C4C02}"/>
            </a:ext>
          </a:extLst>
        </xdr:cNvPr>
        <xdr:cNvCxnSpPr/>
      </xdr:nvCxnSpPr>
      <xdr:spPr>
        <a:xfrm flipV="1">
          <a:off x="14084300" y="6076759"/>
          <a:ext cx="711200" cy="2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5366</xdr:rowOff>
    </xdr:from>
    <xdr:to>
      <xdr:col>68</xdr:col>
      <xdr:colOff>123825</xdr:colOff>
      <xdr:row>34</xdr:row>
      <xdr:rowOff>106966</xdr:rowOff>
    </xdr:to>
    <xdr:sp macro="" textlink="">
      <xdr:nvSpPr>
        <xdr:cNvPr id="153" name="楕円 152">
          <a:extLst>
            <a:ext uri="{FF2B5EF4-FFF2-40B4-BE49-F238E27FC236}">
              <a16:creationId xmlns:a16="http://schemas.microsoft.com/office/drawing/2014/main" id="{68BAB01A-1636-4187-B444-3F3B463BE394}"/>
            </a:ext>
          </a:extLst>
        </xdr:cNvPr>
        <xdr:cNvSpPr/>
      </xdr:nvSpPr>
      <xdr:spPr>
        <a:xfrm>
          <a:off x="13271500" y="66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90329</xdr:rowOff>
    </xdr:from>
    <xdr:to>
      <xdr:col>72</xdr:col>
      <xdr:colOff>73025</xdr:colOff>
      <xdr:row>34</xdr:row>
      <xdr:rowOff>56166</xdr:rowOff>
    </xdr:to>
    <xdr:cxnSp macro="">
      <xdr:nvCxnSpPr>
        <xdr:cNvPr id="154" name="直線コネクタ 153">
          <a:extLst>
            <a:ext uri="{FF2B5EF4-FFF2-40B4-BE49-F238E27FC236}">
              <a16:creationId xmlns:a16="http://schemas.microsoft.com/office/drawing/2014/main" id="{F9EB7E8D-63A4-4908-8142-832CCA500985}"/>
            </a:ext>
          </a:extLst>
        </xdr:cNvPr>
        <xdr:cNvCxnSpPr/>
      </xdr:nvCxnSpPr>
      <xdr:spPr>
        <a:xfrm flipV="1">
          <a:off x="13322300" y="6348254"/>
          <a:ext cx="762000" cy="3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155215</xdr:rowOff>
    </xdr:from>
    <xdr:to>
      <xdr:col>64</xdr:col>
      <xdr:colOff>123825</xdr:colOff>
      <xdr:row>33</xdr:row>
      <xdr:rowOff>85365</xdr:rowOff>
    </xdr:to>
    <xdr:sp macro="" textlink="">
      <xdr:nvSpPr>
        <xdr:cNvPr id="155" name="楕円 154">
          <a:extLst>
            <a:ext uri="{FF2B5EF4-FFF2-40B4-BE49-F238E27FC236}">
              <a16:creationId xmlns:a16="http://schemas.microsoft.com/office/drawing/2014/main" id="{876F8620-B716-4196-8776-760762B4A6A2}"/>
            </a:ext>
          </a:extLst>
        </xdr:cNvPr>
        <xdr:cNvSpPr/>
      </xdr:nvSpPr>
      <xdr:spPr>
        <a:xfrm>
          <a:off x="12509500" y="64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34565</xdr:rowOff>
    </xdr:from>
    <xdr:to>
      <xdr:col>68</xdr:col>
      <xdr:colOff>73025</xdr:colOff>
      <xdr:row>34</xdr:row>
      <xdr:rowOff>56166</xdr:rowOff>
    </xdr:to>
    <xdr:cxnSp macro="">
      <xdr:nvCxnSpPr>
        <xdr:cNvPr id="156" name="直線コネクタ 155">
          <a:extLst>
            <a:ext uri="{FF2B5EF4-FFF2-40B4-BE49-F238E27FC236}">
              <a16:creationId xmlns:a16="http://schemas.microsoft.com/office/drawing/2014/main" id="{CFBDBB0B-8041-4732-B51F-5741615A9DF0}"/>
            </a:ext>
          </a:extLst>
        </xdr:cNvPr>
        <xdr:cNvCxnSpPr/>
      </xdr:nvCxnSpPr>
      <xdr:spPr>
        <a:xfrm>
          <a:off x="12560300" y="6463940"/>
          <a:ext cx="762000" cy="19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56430</xdr:rowOff>
    </xdr:from>
    <xdr:to>
      <xdr:col>60</xdr:col>
      <xdr:colOff>123825</xdr:colOff>
      <xdr:row>31</xdr:row>
      <xdr:rowOff>158030</xdr:rowOff>
    </xdr:to>
    <xdr:sp macro="" textlink="">
      <xdr:nvSpPr>
        <xdr:cNvPr id="157" name="楕円 156">
          <a:extLst>
            <a:ext uri="{FF2B5EF4-FFF2-40B4-BE49-F238E27FC236}">
              <a16:creationId xmlns:a16="http://schemas.microsoft.com/office/drawing/2014/main" id="{F16006FD-C89E-42C3-9C32-2AB624954A63}"/>
            </a:ext>
          </a:extLst>
        </xdr:cNvPr>
        <xdr:cNvSpPr/>
      </xdr:nvSpPr>
      <xdr:spPr>
        <a:xfrm>
          <a:off x="11747500" y="61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107230</xdr:rowOff>
    </xdr:from>
    <xdr:to>
      <xdr:col>64</xdr:col>
      <xdr:colOff>73025</xdr:colOff>
      <xdr:row>33</xdr:row>
      <xdr:rowOff>34565</xdr:rowOff>
    </xdr:to>
    <xdr:cxnSp macro="">
      <xdr:nvCxnSpPr>
        <xdr:cNvPr id="158" name="直線コネクタ 157">
          <a:extLst>
            <a:ext uri="{FF2B5EF4-FFF2-40B4-BE49-F238E27FC236}">
              <a16:creationId xmlns:a16="http://schemas.microsoft.com/office/drawing/2014/main" id="{481DABA6-621A-40D9-ABBA-844F0908CE2B}"/>
            </a:ext>
          </a:extLst>
        </xdr:cNvPr>
        <xdr:cNvCxnSpPr/>
      </xdr:nvCxnSpPr>
      <xdr:spPr>
        <a:xfrm>
          <a:off x="11798300" y="6193705"/>
          <a:ext cx="762000" cy="27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0EE12403-EAD6-4A47-B0BC-6B9E4E50B01C}"/>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1206BD12-3C50-4B5C-A941-4680C5B20622}"/>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2FCB3BE9-D060-4CD2-96A4-FBC2B276C762}"/>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6635E191-437D-4672-89D9-72BEA8A2B339}"/>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132256</xdr:rowOff>
    </xdr:from>
    <xdr:ext cx="469744" cy="259045"/>
    <xdr:sp macro="" textlink="">
      <xdr:nvSpPr>
        <xdr:cNvPr id="163" name="n_1mainValue債務償還比率">
          <a:extLst>
            <a:ext uri="{FF2B5EF4-FFF2-40B4-BE49-F238E27FC236}">
              <a16:creationId xmlns:a16="http://schemas.microsoft.com/office/drawing/2014/main" id="{616341C9-8148-444B-8F17-F915BF15CC82}"/>
            </a:ext>
          </a:extLst>
        </xdr:cNvPr>
        <xdr:cNvSpPr txBox="1"/>
      </xdr:nvSpPr>
      <xdr:spPr>
        <a:xfrm>
          <a:off x="13836727" y="639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98093</xdr:rowOff>
    </xdr:from>
    <xdr:ext cx="469744" cy="259045"/>
    <xdr:sp macro="" textlink="">
      <xdr:nvSpPr>
        <xdr:cNvPr id="164" name="n_2mainValue債務償還比率">
          <a:extLst>
            <a:ext uri="{FF2B5EF4-FFF2-40B4-BE49-F238E27FC236}">
              <a16:creationId xmlns:a16="http://schemas.microsoft.com/office/drawing/2014/main" id="{DD4B3EDC-CDA2-43C3-A2F4-CE089D50D942}"/>
            </a:ext>
          </a:extLst>
        </xdr:cNvPr>
        <xdr:cNvSpPr txBox="1"/>
      </xdr:nvSpPr>
      <xdr:spPr>
        <a:xfrm>
          <a:off x="13087427" y="669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76492</xdr:rowOff>
    </xdr:from>
    <xdr:ext cx="469744" cy="259045"/>
    <xdr:sp macro="" textlink="">
      <xdr:nvSpPr>
        <xdr:cNvPr id="165" name="n_3mainValue債務償還比率">
          <a:extLst>
            <a:ext uri="{FF2B5EF4-FFF2-40B4-BE49-F238E27FC236}">
              <a16:creationId xmlns:a16="http://schemas.microsoft.com/office/drawing/2014/main" id="{90D76E41-8C6B-4679-904F-ECF1E3421CDB}"/>
            </a:ext>
          </a:extLst>
        </xdr:cNvPr>
        <xdr:cNvSpPr txBox="1"/>
      </xdr:nvSpPr>
      <xdr:spPr>
        <a:xfrm>
          <a:off x="12325427" y="650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149157</xdr:rowOff>
    </xdr:from>
    <xdr:ext cx="469744" cy="259045"/>
    <xdr:sp macro="" textlink="">
      <xdr:nvSpPr>
        <xdr:cNvPr id="166" name="n_4mainValue債務償還比率">
          <a:extLst>
            <a:ext uri="{FF2B5EF4-FFF2-40B4-BE49-F238E27FC236}">
              <a16:creationId xmlns:a16="http://schemas.microsoft.com/office/drawing/2014/main" id="{35B6AB47-6504-4186-A097-7D23CCB1D3B6}"/>
            </a:ext>
          </a:extLst>
        </xdr:cNvPr>
        <xdr:cNvSpPr txBox="1"/>
      </xdr:nvSpPr>
      <xdr:spPr>
        <a:xfrm>
          <a:off x="11563427" y="62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60B5EB6-6E49-4BA4-8D23-F6942927F03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43C0A0A0-0AC9-47FB-9899-85822CC2890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166DF707-3B0A-4031-8ED7-9D1CCF88D24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87FD47AD-2DBC-4405-8658-90C3B29FCB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2FBE41D-C5A1-4D08-92E8-0D734227EF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5D009195-5ED9-4C55-8ED8-9FD9ED2778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84F1CB-5097-447C-9CBF-0AEF9C76D2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710701-A575-4C3B-8FED-1B5C1530A6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74E824-9F81-4A7F-B95B-E3A4FC81E0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2A9046-A73F-4A6F-91E1-418E713532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4E1674-FC2B-41B0-B80C-056F2A31FB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64F1AD-727D-4A5E-99A0-70E4EFABD0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25B0FB-1CB3-4B89-B449-7E64A14E53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26A39F-11A4-48C8-AA2B-764D1F2317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3261F3-83F6-4356-81D1-A68972CB5C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1B7E9C-BB84-4EE2-989B-6031A55D97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09BE8F-E408-4B71-8C31-EC0C381ACB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63111C-8A53-4899-807B-1693638897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5DC3D8-50BA-4E5E-9102-E8E0C026C6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32CA38-5CE2-470B-888B-79320643D8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72876E-EAF6-44CE-B23D-50782ECD67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62B497C-AF99-4AEB-A70A-416DB92A6A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8497E7-5D01-4C1F-9A31-507386B286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723DA2-3777-4F6D-AE3D-5429F61140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0030CE-7E75-49D3-8F79-36750698E6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A7DA2E-020E-4F78-98C1-FBF1B707F8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E1A3A8-1852-4057-A0F3-96AAD17A7A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C14AA7-B969-488B-A178-C6F3893EF1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FB0AB6-2B96-4057-8570-C807254D18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BD1939-8AC7-489C-8A99-9D0D6832A2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8A62C7-BCFE-4FE0-84E8-93EEB600EE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1E0DC8-A511-4124-8AF8-B4A7D7F3FB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14EC92-921B-486A-9141-C2A16DE4D4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0BEFF0-666A-49DC-84EA-B114E223D0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F24EAF-68AE-4864-B22B-8CD19F423F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719A57-CB0F-475F-AFCC-B4835424C8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28862B-E0C6-496B-9399-07BB6F69DF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3A373D-9840-4068-B27C-AC42BE6783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B6B01A-8E31-4476-9DE0-110A71EC4D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0261E8-FFF5-45AC-A850-6AB8D8430A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4D7AD3-AA21-4AC7-9CF0-884E990C40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FFAC55-5980-40FD-8044-EFA95D9A01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D0D3AA-154F-4239-9CE9-F8AAADFA80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20C9E0-51F1-4C49-A316-5F8F39C038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74A5B5-A7F8-4D46-84BF-0E8F763E7E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EF393B-B7CB-4C7A-8B5C-9174B1B213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5E2B78-ECDE-4CF9-BF9B-9AC42719D1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EAF302-5312-4CDC-B27F-23DCB750FC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3C455FB-1C9A-4B68-A6ED-39E25323164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FA880C6-9926-4CB3-923B-551FDEF9C0A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CF67041-64ED-4A10-A52D-08B407DB1F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A6D71DF-865B-4D4A-B893-830328E1F7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2B8B7D-4B21-4723-8397-1173D4E576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10D66DA-E487-436B-9BC1-7CB11964CB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C01739C-78BE-4C16-B14D-7176BB06D42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239A95-965A-466C-BAA9-30A9CFD5DC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7C4DB1B-A11E-47BB-B11F-8D20B24D056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3223CA-69F5-4B82-91BD-A3FC85E5EB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B0E26C-EF29-4C81-9B50-35B539823A2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754B47-2930-4658-A267-865F59D2144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4B3A33-5DF8-48D7-A601-0F43A58A13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E784EF6-E26E-4FDD-B82B-B83725FA13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485B811-0DCE-4A7C-95FD-7AD6B99490F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305C7D2F-0A37-4F4A-B83F-72FA911C5863}"/>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FC9B5F3-2EF7-4B70-80C5-438B9C073F4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8CA2C4C-5CF4-4CA4-857F-EFFB4C7253C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69C80FA-6A94-4A29-A74B-B87EF467B33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5BEAD030-30EF-4FB4-A74C-90F1A5C09151}"/>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C12D43C2-1961-4920-B979-470C711D4C36}"/>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71AC7A3-948A-4DBC-AD10-18243F3989D2}"/>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40037013-C798-4BD0-BA91-7D94C4B46FE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22F45469-6733-4DDB-836C-6D1D15284283}"/>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202E0F7E-AE4C-4D7C-B6CA-3EF7DFB41C1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5B22BD-3BEA-487C-B23F-F8DD6E2162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39C699-D485-4735-825B-7F81112422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56D74E-3431-4DD6-9BA8-F4D1312E8B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A102C9-41EA-455B-8241-B4FDB300EF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33774AB-06B1-4ECF-8EED-535278ACE7E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a:extLst>
            <a:ext uri="{FF2B5EF4-FFF2-40B4-BE49-F238E27FC236}">
              <a16:creationId xmlns:a16="http://schemas.microsoft.com/office/drawing/2014/main" id="{75C2B440-53A3-4D44-A46F-16910D4266F1}"/>
            </a:ext>
          </a:extLst>
        </xdr:cNvPr>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53176</xdr:rowOff>
    </xdr:from>
    <xdr:ext cx="405111" cy="259045"/>
    <xdr:sp macro="" textlink="">
      <xdr:nvSpPr>
        <xdr:cNvPr id="75" name="【道路】&#10;有形固定資産減価償却率該当値テキスト">
          <a:extLst>
            <a:ext uri="{FF2B5EF4-FFF2-40B4-BE49-F238E27FC236}">
              <a16:creationId xmlns:a16="http://schemas.microsoft.com/office/drawing/2014/main" id="{E03ED7F6-471D-4170-A18A-7399183ADE25}"/>
            </a:ext>
          </a:extLst>
        </xdr:cNvPr>
        <xdr:cNvSpPr txBox="1"/>
      </xdr:nvSpPr>
      <xdr:spPr>
        <a:xfrm>
          <a:off x="4673600" y="639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6" name="楕円 75">
          <a:extLst>
            <a:ext uri="{FF2B5EF4-FFF2-40B4-BE49-F238E27FC236}">
              <a16:creationId xmlns:a16="http://schemas.microsoft.com/office/drawing/2014/main" id="{3879B1BD-2E80-4D33-8AD3-E065F1A75EBD}"/>
            </a:ext>
          </a:extLst>
        </xdr:cNvPr>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81099</xdr:rowOff>
    </xdr:to>
    <xdr:cxnSp macro="">
      <xdr:nvCxnSpPr>
        <xdr:cNvPr id="77" name="直線コネクタ 76">
          <a:extLst>
            <a:ext uri="{FF2B5EF4-FFF2-40B4-BE49-F238E27FC236}">
              <a16:creationId xmlns:a16="http://schemas.microsoft.com/office/drawing/2014/main" id="{C7117D39-F5A1-4417-A594-6B820DA95A68}"/>
            </a:ext>
          </a:extLst>
        </xdr:cNvPr>
        <xdr:cNvCxnSpPr/>
      </xdr:nvCxnSpPr>
      <xdr:spPr>
        <a:xfrm>
          <a:off x="3797300" y="65668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a:extLst>
            <a:ext uri="{FF2B5EF4-FFF2-40B4-BE49-F238E27FC236}">
              <a16:creationId xmlns:a16="http://schemas.microsoft.com/office/drawing/2014/main" id="{F58E1ED7-DB0D-4B0D-AF71-7F06617D45CA}"/>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51707</xdr:rowOff>
    </xdr:to>
    <xdr:cxnSp macro="">
      <xdr:nvCxnSpPr>
        <xdr:cNvPr id="79" name="直線コネクタ 78">
          <a:extLst>
            <a:ext uri="{FF2B5EF4-FFF2-40B4-BE49-F238E27FC236}">
              <a16:creationId xmlns:a16="http://schemas.microsoft.com/office/drawing/2014/main" id="{D44A0EB5-8967-46C9-AA50-5A8BFD127F4D}"/>
            </a:ext>
          </a:extLst>
        </xdr:cNvPr>
        <xdr:cNvCxnSpPr/>
      </xdr:nvCxnSpPr>
      <xdr:spPr>
        <a:xfrm>
          <a:off x="2908300" y="653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a:extLst>
            <a:ext uri="{FF2B5EF4-FFF2-40B4-BE49-F238E27FC236}">
              <a16:creationId xmlns:a16="http://schemas.microsoft.com/office/drawing/2014/main" id="{4C721A95-4919-4464-BECB-3C0C0737F107}"/>
            </a:ext>
          </a:extLst>
        </xdr:cNvPr>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19050</xdr:rowOff>
    </xdr:to>
    <xdr:cxnSp macro="">
      <xdr:nvCxnSpPr>
        <xdr:cNvPr id="81" name="直線コネクタ 80">
          <a:extLst>
            <a:ext uri="{FF2B5EF4-FFF2-40B4-BE49-F238E27FC236}">
              <a16:creationId xmlns:a16="http://schemas.microsoft.com/office/drawing/2014/main" id="{F536FE32-75F2-4D38-BF8C-3D0C535FEA7E}"/>
            </a:ext>
          </a:extLst>
        </xdr:cNvPr>
        <xdr:cNvCxnSpPr/>
      </xdr:nvCxnSpPr>
      <xdr:spPr>
        <a:xfrm>
          <a:off x="2019300" y="650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a:extLst>
            <a:ext uri="{FF2B5EF4-FFF2-40B4-BE49-F238E27FC236}">
              <a16:creationId xmlns:a16="http://schemas.microsoft.com/office/drawing/2014/main" id="{5FE9AEA8-AE85-41C8-851C-6C277372BF45}"/>
            </a:ext>
          </a:extLst>
        </xdr:cNvPr>
        <xdr:cNvSpPr/>
      </xdr:nvSpPr>
      <xdr:spPr>
        <a:xfrm>
          <a:off x="1079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157843</xdr:rowOff>
    </xdr:to>
    <xdr:cxnSp macro="">
      <xdr:nvCxnSpPr>
        <xdr:cNvPr id="83" name="直線コネクタ 82">
          <a:extLst>
            <a:ext uri="{FF2B5EF4-FFF2-40B4-BE49-F238E27FC236}">
              <a16:creationId xmlns:a16="http://schemas.microsoft.com/office/drawing/2014/main" id="{D9CA2E8F-AD94-4C66-BC24-2CA9A36A76E6}"/>
            </a:ext>
          </a:extLst>
        </xdr:cNvPr>
        <xdr:cNvCxnSpPr/>
      </xdr:nvCxnSpPr>
      <xdr:spPr>
        <a:xfrm>
          <a:off x="1130300" y="647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B4FB61B2-4AE8-4B7A-915B-96576B1E6618}"/>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E5EF979-D5D2-42DF-9847-34255A73A286}"/>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DEF13F04-81FC-47BD-9994-333D51BA52B1}"/>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88DECA29-E70C-47F3-9A44-6F7DFA79A69F}"/>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119034</xdr:rowOff>
    </xdr:from>
    <xdr:ext cx="405111" cy="259045"/>
    <xdr:sp macro="" textlink="">
      <xdr:nvSpPr>
        <xdr:cNvPr id="88" name="n_1mainValue【道路】&#10;有形固定資産減価償却率">
          <a:extLst>
            <a:ext uri="{FF2B5EF4-FFF2-40B4-BE49-F238E27FC236}">
              <a16:creationId xmlns:a16="http://schemas.microsoft.com/office/drawing/2014/main" id="{8151EFEB-D0C3-4176-868E-20DFBA2FFDCC}"/>
            </a:ext>
          </a:extLst>
        </xdr:cNvPr>
        <xdr:cNvSpPr txBox="1"/>
      </xdr:nvSpPr>
      <xdr:spPr>
        <a:xfrm>
          <a:off x="3582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9" name="n_2mainValue【道路】&#10;有形固定資産減価償却率">
          <a:extLst>
            <a:ext uri="{FF2B5EF4-FFF2-40B4-BE49-F238E27FC236}">
              <a16:creationId xmlns:a16="http://schemas.microsoft.com/office/drawing/2014/main" id="{42C6AE71-CF5B-4F99-B102-A7DD599C5611}"/>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53720</xdr:rowOff>
    </xdr:from>
    <xdr:ext cx="405111" cy="259045"/>
    <xdr:sp macro="" textlink="">
      <xdr:nvSpPr>
        <xdr:cNvPr id="90" name="n_3mainValue【道路】&#10;有形固定資産減価償却率">
          <a:extLst>
            <a:ext uri="{FF2B5EF4-FFF2-40B4-BE49-F238E27FC236}">
              <a16:creationId xmlns:a16="http://schemas.microsoft.com/office/drawing/2014/main" id="{CAEEF150-F94E-4476-9F4D-2549B31DC689}"/>
            </a:ext>
          </a:extLst>
        </xdr:cNvPr>
        <xdr:cNvSpPr txBox="1"/>
      </xdr:nvSpPr>
      <xdr:spPr>
        <a:xfrm>
          <a:off x="1816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25961</xdr:rowOff>
    </xdr:from>
    <xdr:ext cx="405111" cy="259045"/>
    <xdr:sp macro="" textlink="">
      <xdr:nvSpPr>
        <xdr:cNvPr id="91" name="n_4mainValue【道路】&#10;有形固定資産減価償却率">
          <a:extLst>
            <a:ext uri="{FF2B5EF4-FFF2-40B4-BE49-F238E27FC236}">
              <a16:creationId xmlns:a16="http://schemas.microsoft.com/office/drawing/2014/main" id="{385BE678-97FC-4C94-A8E9-A03416920302}"/>
            </a:ext>
          </a:extLst>
        </xdr:cNvPr>
        <xdr:cNvSpPr txBox="1"/>
      </xdr:nvSpPr>
      <xdr:spPr>
        <a:xfrm>
          <a:off x="927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7F6777-52C8-4CE8-ABF3-9CC7006592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19221AC-9DC2-424B-A083-EC6810AB78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8D83F61-CA4B-44CA-B1E6-F6D3579133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0BFAB8C-0F95-4B8F-B8CF-8E91616108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A5A864F-5648-4E98-B521-31AE97B5B8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BC6761C-3746-497F-A4DB-C5C5ADD844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64EA722-9252-4DC2-8A57-76AAF0058D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5E25716-D5D6-4A26-A28F-8A538F1C42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A3B8F5A-4205-4A65-A73B-9AA1E13F03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7165CC-A9DF-449C-A480-FBC21F9FF8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544F82C-5085-4D21-8632-E417A31B193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43177DF-3065-49D4-A498-2751759115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1E272A-E4A6-4F13-A2B1-B6DE2A292F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B089D9C-2233-48E7-84E1-6C54E468376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C5317C0-0A3B-4FE8-A1FE-9AB33A196AF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FDD06C1-7AEB-44F6-8F50-D013172A6E2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FE1A721-D3FE-4604-948B-CA9528A45C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BA28A7B-9E2A-45A9-83A5-29601BD9A84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ABECAED-C2F9-4804-8261-ADADBB85DDB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8330AC8-7751-4B64-ADF2-C223B52CC79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44BD31B-CB89-43E7-9F64-3DFAEEA378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53B2507-A01B-48FE-B38B-BD66B42386B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3B380F0-F054-4C23-9BB6-799DEDDDD2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F0C9F2FB-381F-45F6-A68E-9D173C1F79DC}"/>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4EE39DB2-7BBA-4C9F-97DF-41E1B1F05C8F}"/>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C832C1E4-FD54-4BCC-90D2-DE8F5A5252D9}"/>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1E1C8809-7B6D-4048-B96E-BBAC18F8790F}"/>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A6E2C4B3-513E-41FC-A77B-61FF49743E4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522E585C-733D-4CFD-9754-716F201ECFC1}"/>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299F9D9-4DFA-4B92-8F6A-A1014BDD6341}"/>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68349F7D-3176-45CA-BD93-4CFD14AC3DF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C01C8C0F-4805-4CF5-9C90-AF24E473AB1B}"/>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DD9DC66D-4EAE-457D-8A7A-0FFB4246A80A}"/>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597406E6-6C39-41DA-83F1-4BEB339EF726}"/>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57870C7-2390-465C-AAED-56A143066E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5CFCD12-76E5-4FD2-B6C9-C7C839C9A1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B706D0F-DDDA-4BFD-B003-21CEA0DC74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E9D3271-31EA-4830-B63C-4D25AD67D4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BF38EED-83C4-4828-85C4-63D56BBCE2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93900</xdr:rowOff>
    </xdr:from>
    <xdr:to>
      <xdr:col>55</xdr:col>
      <xdr:colOff>50800</xdr:colOff>
      <xdr:row>41</xdr:row>
      <xdr:rowOff>24050</xdr:rowOff>
    </xdr:to>
    <xdr:sp macro="" textlink="">
      <xdr:nvSpPr>
        <xdr:cNvPr id="131" name="楕円 130">
          <a:extLst>
            <a:ext uri="{FF2B5EF4-FFF2-40B4-BE49-F238E27FC236}">
              <a16:creationId xmlns:a16="http://schemas.microsoft.com/office/drawing/2014/main" id="{6EECD3DB-843E-486E-92C8-4F4F8F13BA9F}"/>
            </a:ext>
          </a:extLst>
        </xdr:cNvPr>
        <xdr:cNvSpPr/>
      </xdr:nvSpPr>
      <xdr:spPr>
        <a:xfrm>
          <a:off x="10426700" y="69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116777</xdr:rowOff>
    </xdr:from>
    <xdr:ext cx="599010" cy="259045"/>
    <xdr:sp macro="" textlink="">
      <xdr:nvSpPr>
        <xdr:cNvPr id="132" name="【道路】&#10;一人当たり延長該当値テキスト">
          <a:extLst>
            <a:ext uri="{FF2B5EF4-FFF2-40B4-BE49-F238E27FC236}">
              <a16:creationId xmlns:a16="http://schemas.microsoft.com/office/drawing/2014/main" id="{F20CE593-62A6-4DE2-B88F-6DDA4011EF95}"/>
            </a:ext>
          </a:extLst>
        </xdr:cNvPr>
        <xdr:cNvSpPr txBox="1"/>
      </xdr:nvSpPr>
      <xdr:spPr>
        <a:xfrm>
          <a:off x="10515600" y="680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99779</xdr:rowOff>
    </xdr:from>
    <xdr:to>
      <xdr:col>50</xdr:col>
      <xdr:colOff>165100</xdr:colOff>
      <xdr:row>41</xdr:row>
      <xdr:rowOff>29929</xdr:rowOff>
    </xdr:to>
    <xdr:sp macro="" textlink="">
      <xdr:nvSpPr>
        <xdr:cNvPr id="133" name="楕円 132">
          <a:extLst>
            <a:ext uri="{FF2B5EF4-FFF2-40B4-BE49-F238E27FC236}">
              <a16:creationId xmlns:a16="http://schemas.microsoft.com/office/drawing/2014/main" id="{F517CB7D-4A64-4F4A-8937-2CA3AB115667}"/>
            </a:ext>
          </a:extLst>
        </xdr:cNvPr>
        <xdr:cNvSpPr/>
      </xdr:nvSpPr>
      <xdr:spPr>
        <a:xfrm>
          <a:off x="9588500" y="69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144700</xdr:rowOff>
    </xdr:from>
    <xdr:to>
      <xdr:col>55</xdr:col>
      <xdr:colOff>0</xdr:colOff>
      <xdr:row>40</xdr:row>
      <xdr:rowOff>150579</xdr:rowOff>
    </xdr:to>
    <xdr:cxnSp macro="">
      <xdr:nvCxnSpPr>
        <xdr:cNvPr id="134" name="直線コネクタ 133">
          <a:extLst>
            <a:ext uri="{FF2B5EF4-FFF2-40B4-BE49-F238E27FC236}">
              <a16:creationId xmlns:a16="http://schemas.microsoft.com/office/drawing/2014/main" id="{89DB5CAF-D335-45F5-9C8A-03A92323FCCC}"/>
            </a:ext>
          </a:extLst>
        </xdr:cNvPr>
        <xdr:cNvCxnSpPr/>
      </xdr:nvCxnSpPr>
      <xdr:spPr>
        <a:xfrm flipV="1">
          <a:off x="9639300" y="7002700"/>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105187</xdr:rowOff>
    </xdr:from>
    <xdr:to>
      <xdr:col>46</xdr:col>
      <xdr:colOff>38100</xdr:colOff>
      <xdr:row>41</xdr:row>
      <xdr:rowOff>35337</xdr:rowOff>
    </xdr:to>
    <xdr:sp macro="" textlink="">
      <xdr:nvSpPr>
        <xdr:cNvPr id="135" name="楕円 134">
          <a:extLst>
            <a:ext uri="{FF2B5EF4-FFF2-40B4-BE49-F238E27FC236}">
              <a16:creationId xmlns:a16="http://schemas.microsoft.com/office/drawing/2014/main" id="{BCDDE2EC-F89F-4144-94F3-945AED2A3742}"/>
            </a:ext>
          </a:extLst>
        </xdr:cNvPr>
        <xdr:cNvSpPr/>
      </xdr:nvSpPr>
      <xdr:spPr>
        <a:xfrm>
          <a:off x="8699500" y="69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150579</xdr:rowOff>
    </xdr:from>
    <xdr:to>
      <xdr:col>50</xdr:col>
      <xdr:colOff>114300</xdr:colOff>
      <xdr:row>40</xdr:row>
      <xdr:rowOff>155987</xdr:rowOff>
    </xdr:to>
    <xdr:cxnSp macro="">
      <xdr:nvCxnSpPr>
        <xdr:cNvPr id="136" name="直線コネクタ 135">
          <a:extLst>
            <a:ext uri="{FF2B5EF4-FFF2-40B4-BE49-F238E27FC236}">
              <a16:creationId xmlns:a16="http://schemas.microsoft.com/office/drawing/2014/main" id="{EE0A86A5-BDDB-4399-BAD9-04213BD3DDD6}"/>
            </a:ext>
          </a:extLst>
        </xdr:cNvPr>
        <xdr:cNvCxnSpPr/>
      </xdr:nvCxnSpPr>
      <xdr:spPr>
        <a:xfrm flipV="1">
          <a:off x="8750300" y="7008579"/>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113619</xdr:rowOff>
    </xdr:from>
    <xdr:to>
      <xdr:col>41</xdr:col>
      <xdr:colOff>101600</xdr:colOff>
      <xdr:row>41</xdr:row>
      <xdr:rowOff>43769</xdr:rowOff>
    </xdr:to>
    <xdr:sp macro="" textlink="">
      <xdr:nvSpPr>
        <xdr:cNvPr id="137" name="楕円 136">
          <a:extLst>
            <a:ext uri="{FF2B5EF4-FFF2-40B4-BE49-F238E27FC236}">
              <a16:creationId xmlns:a16="http://schemas.microsoft.com/office/drawing/2014/main" id="{6DD4D0A5-FA30-4A3B-93A3-3FF5B7B7BA60}"/>
            </a:ext>
          </a:extLst>
        </xdr:cNvPr>
        <xdr:cNvSpPr/>
      </xdr:nvSpPr>
      <xdr:spPr>
        <a:xfrm>
          <a:off x="7810500" y="69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155987</xdr:rowOff>
    </xdr:from>
    <xdr:to>
      <xdr:col>45</xdr:col>
      <xdr:colOff>177800</xdr:colOff>
      <xdr:row>40</xdr:row>
      <xdr:rowOff>164419</xdr:rowOff>
    </xdr:to>
    <xdr:cxnSp macro="">
      <xdr:nvCxnSpPr>
        <xdr:cNvPr id="138" name="直線コネクタ 137">
          <a:extLst>
            <a:ext uri="{FF2B5EF4-FFF2-40B4-BE49-F238E27FC236}">
              <a16:creationId xmlns:a16="http://schemas.microsoft.com/office/drawing/2014/main" id="{C1D2E66C-AE34-4655-AF23-F137F7AC9802}"/>
            </a:ext>
          </a:extLst>
        </xdr:cNvPr>
        <xdr:cNvCxnSpPr/>
      </xdr:nvCxnSpPr>
      <xdr:spPr>
        <a:xfrm flipV="1">
          <a:off x="7861300" y="701398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118132</xdr:rowOff>
    </xdr:from>
    <xdr:to>
      <xdr:col>36</xdr:col>
      <xdr:colOff>165100</xdr:colOff>
      <xdr:row>41</xdr:row>
      <xdr:rowOff>48282</xdr:rowOff>
    </xdr:to>
    <xdr:sp macro="" textlink="">
      <xdr:nvSpPr>
        <xdr:cNvPr id="139" name="楕円 138">
          <a:extLst>
            <a:ext uri="{FF2B5EF4-FFF2-40B4-BE49-F238E27FC236}">
              <a16:creationId xmlns:a16="http://schemas.microsoft.com/office/drawing/2014/main" id="{F8847C35-FAAA-4D5E-BC81-B091A2B9CCDE}"/>
            </a:ext>
          </a:extLst>
        </xdr:cNvPr>
        <xdr:cNvSpPr/>
      </xdr:nvSpPr>
      <xdr:spPr>
        <a:xfrm>
          <a:off x="6921500" y="6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164419</xdr:rowOff>
    </xdr:from>
    <xdr:to>
      <xdr:col>41</xdr:col>
      <xdr:colOff>50800</xdr:colOff>
      <xdr:row>40</xdr:row>
      <xdr:rowOff>168932</xdr:rowOff>
    </xdr:to>
    <xdr:cxnSp macro="">
      <xdr:nvCxnSpPr>
        <xdr:cNvPr id="140" name="直線コネクタ 139">
          <a:extLst>
            <a:ext uri="{FF2B5EF4-FFF2-40B4-BE49-F238E27FC236}">
              <a16:creationId xmlns:a16="http://schemas.microsoft.com/office/drawing/2014/main" id="{FC87F392-044E-449D-96A3-D40490FFE150}"/>
            </a:ext>
          </a:extLst>
        </xdr:cNvPr>
        <xdr:cNvCxnSpPr/>
      </xdr:nvCxnSpPr>
      <xdr:spPr>
        <a:xfrm flipV="1">
          <a:off x="6972300" y="7022419"/>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2430078C-5BC9-46D7-B810-55B88028B3C3}"/>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0817C427-1364-4875-A302-251C4BCC87C5}"/>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148912EF-4C29-4E9A-A96C-A74434F92759}"/>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708E37E3-481E-47B9-9CD5-52BD7E055623}"/>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46456</xdr:rowOff>
    </xdr:from>
    <xdr:ext cx="599010" cy="259045"/>
    <xdr:sp macro="" textlink="">
      <xdr:nvSpPr>
        <xdr:cNvPr id="145" name="n_1mainValue【道路】&#10;一人当たり延長">
          <a:extLst>
            <a:ext uri="{FF2B5EF4-FFF2-40B4-BE49-F238E27FC236}">
              <a16:creationId xmlns:a16="http://schemas.microsoft.com/office/drawing/2014/main" id="{63D6455C-5555-4FF8-9041-7462259299AB}"/>
            </a:ext>
          </a:extLst>
        </xdr:cNvPr>
        <xdr:cNvSpPr txBox="1"/>
      </xdr:nvSpPr>
      <xdr:spPr>
        <a:xfrm>
          <a:off x="9327094" y="673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51864</xdr:rowOff>
    </xdr:from>
    <xdr:ext cx="599010" cy="259045"/>
    <xdr:sp macro="" textlink="">
      <xdr:nvSpPr>
        <xdr:cNvPr id="146" name="n_2mainValue【道路】&#10;一人当たり延長">
          <a:extLst>
            <a:ext uri="{FF2B5EF4-FFF2-40B4-BE49-F238E27FC236}">
              <a16:creationId xmlns:a16="http://schemas.microsoft.com/office/drawing/2014/main" id="{4C798AC3-54C2-4FA2-8A7F-B3DA29A5D6A5}"/>
            </a:ext>
          </a:extLst>
        </xdr:cNvPr>
        <xdr:cNvSpPr txBox="1"/>
      </xdr:nvSpPr>
      <xdr:spPr>
        <a:xfrm>
          <a:off x="8450794" y="67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60296</xdr:rowOff>
    </xdr:from>
    <xdr:ext cx="599010" cy="259045"/>
    <xdr:sp macro="" textlink="">
      <xdr:nvSpPr>
        <xdr:cNvPr id="147" name="n_3mainValue【道路】&#10;一人当たり延長">
          <a:extLst>
            <a:ext uri="{FF2B5EF4-FFF2-40B4-BE49-F238E27FC236}">
              <a16:creationId xmlns:a16="http://schemas.microsoft.com/office/drawing/2014/main" id="{B6F5F71E-28F1-4970-B289-80CF02465AA7}"/>
            </a:ext>
          </a:extLst>
        </xdr:cNvPr>
        <xdr:cNvSpPr txBox="1"/>
      </xdr:nvSpPr>
      <xdr:spPr>
        <a:xfrm>
          <a:off x="7561794" y="6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64809</xdr:rowOff>
    </xdr:from>
    <xdr:ext cx="599010" cy="259045"/>
    <xdr:sp macro="" textlink="">
      <xdr:nvSpPr>
        <xdr:cNvPr id="148" name="n_4mainValue【道路】&#10;一人当たり延長">
          <a:extLst>
            <a:ext uri="{FF2B5EF4-FFF2-40B4-BE49-F238E27FC236}">
              <a16:creationId xmlns:a16="http://schemas.microsoft.com/office/drawing/2014/main" id="{A2306CE1-2D22-44F5-BB9A-DF0BD5F977DB}"/>
            </a:ext>
          </a:extLst>
        </xdr:cNvPr>
        <xdr:cNvSpPr txBox="1"/>
      </xdr:nvSpPr>
      <xdr:spPr>
        <a:xfrm>
          <a:off x="6672794" y="67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8DF365B-E7AF-4A41-95C3-FC47356066F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4BCD1F9-A1EB-428B-B0F6-B190366611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386E409-E420-4828-A12E-6B436BA372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A0E2C97-BE10-463E-8F2D-8B6B82EF83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07AAC97-76A9-47B5-9D1C-D8574896F4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2B84B5F-89AB-43D3-86DE-9928D83F38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929633F-1018-4D6A-86F5-FAFDF34958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40A4FE9-57BD-4132-9749-F5C8B23847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594ACB4-3230-4DA8-85A5-6EC0CB73E7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92F1974-76B3-450D-A3A4-D6CEEF2903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B9D5187-3AE5-49DA-A97C-B4EADCC5CF2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0600E24-E10B-47E5-9460-D13B975CDEB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177FA79-7BCA-44BD-B619-AE8DBC8174A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596015F-DFC2-4481-8F64-7459EC5642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117C5EC-D93C-4BF0-8075-0957C63C622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A550771-C11E-41FD-A20E-958F005CF0D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388C709-B527-49E4-946A-30E288AEC59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4511956-DD26-4D6B-9B7B-43E6251E17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91C0EAB-EAFE-40DE-A3A9-0B2518AE6A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3332B16-AA91-45E4-A83F-A26202F71E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73A82AB-AC16-4E29-9F9C-1A9BB2E6312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2B772B6-D33D-4AF4-AAC5-1E24E36F90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9CA12FA-FFFC-4E2B-ABB0-EEA13D1C351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EC76D16-EF39-454F-806D-EDAD385F2B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84A4A80-7F1B-43FC-A171-9837AFA15D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96FC8173-D89F-4B89-AA19-E0DDD9E620B8}"/>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9D8FB6C-3AC3-4AA4-9929-575383D6FF3D}"/>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FC4A65BE-2589-4E7C-92FA-797D880C11EB}"/>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A442406-CA59-49FA-9F8D-0AC7F84CADD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BE39EBF-1EDF-48CF-9C1A-75BB0E9471F1}"/>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8A0B2C2-CAEA-4F58-8647-18AAD851C5F2}"/>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A14CFE98-BC60-43C4-A496-21BCE469B241}"/>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CA02DDE-39F6-4704-8C2B-2FBE3017C87D}"/>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418C2674-C80F-425F-ABC6-4C56691E494C}"/>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BD059AC7-C644-4E55-A7F5-2346A02298B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11BD54B6-F40B-4B32-9CE0-513098B713F8}"/>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28B78FE-9196-46ED-BEB9-7276ED088B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6994CF-AF2C-4830-A520-7DFC170DF4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49ADA62-1B5E-4019-B026-154D53EDAE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E133E1D-78A0-413D-AB9D-C42EB2CB8A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8CE5D9E-4C15-4036-B498-EA0036177B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90" name="楕円 189">
          <a:extLst>
            <a:ext uri="{FF2B5EF4-FFF2-40B4-BE49-F238E27FC236}">
              <a16:creationId xmlns:a16="http://schemas.microsoft.com/office/drawing/2014/main" id="{954025F2-4FAD-4936-BE93-DA2FD4A96E6E}"/>
            </a:ext>
          </a:extLst>
        </xdr:cNvPr>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117039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23A952C-0874-4A5E-A17F-AE33C2E696F1}"/>
            </a:ext>
          </a:extLst>
        </xdr:cNvPr>
        <xdr:cNvSpPr txBox="1"/>
      </xdr:nvSpPr>
      <xdr:spPr>
        <a:xfrm>
          <a:off x="46736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2" name="楕円 191">
          <a:extLst>
            <a:ext uri="{FF2B5EF4-FFF2-40B4-BE49-F238E27FC236}">
              <a16:creationId xmlns:a16="http://schemas.microsoft.com/office/drawing/2014/main" id="{616D63EA-0709-4E69-8C87-974FAD127159}"/>
            </a:ext>
          </a:extLst>
        </xdr:cNvPr>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63681</xdr:rowOff>
    </xdr:to>
    <xdr:cxnSp macro="">
      <xdr:nvCxnSpPr>
        <xdr:cNvPr id="193" name="直線コネクタ 192">
          <a:extLst>
            <a:ext uri="{FF2B5EF4-FFF2-40B4-BE49-F238E27FC236}">
              <a16:creationId xmlns:a16="http://schemas.microsoft.com/office/drawing/2014/main" id="{ABDA26D6-687C-430A-B9B3-D4EC2CF4845C}"/>
            </a:ext>
          </a:extLst>
        </xdr:cNvPr>
        <xdr:cNvCxnSpPr/>
      </xdr:nvCxnSpPr>
      <xdr:spPr>
        <a:xfrm flipV="1">
          <a:off x="3797300" y="104764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4" name="楕円 193">
          <a:extLst>
            <a:ext uri="{FF2B5EF4-FFF2-40B4-BE49-F238E27FC236}">
              <a16:creationId xmlns:a16="http://schemas.microsoft.com/office/drawing/2014/main" id="{A2003EDD-FAF9-4FD0-BB1C-4D297F7C07D4}"/>
            </a:ext>
          </a:extLst>
        </xdr:cNvPr>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63681</xdr:rowOff>
    </xdr:to>
    <xdr:cxnSp macro="">
      <xdr:nvCxnSpPr>
        <xdr:cNvPr id="195" name="直線コネクタ 194">
          <a:extLst>
            <a:ext uri="{FF2B5EF4-FFF2-40B4-BE49-F238E27FC236}">
              <a16:creationId xmlns:a16="http://schemas.microsoft.com/office/drawing/2014/main" id="{AAD1CD34-6DE4-4A61-B1AE-048101B8FA7D}"/>
            </a:ext>
          </a:extLst>
        </xdr:cNvPr>
        <xdr:cNvCxnSpPr/>
      </xdr:nvCxnSpPr>
      <xdr:spPr>
        <a:xfrm>
          <a:off x="2908300" y="105025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6" name="楕円 195">
          <a:extLst>
            <a:ext uri="{FF2B5EF4-FFF2-40B4-BE49-F238E27FC236}">
              <a16:creationId xmlns:a16="http://schemas.microsoft.com/office/drawing/2014/main" id="{44C156DA-0D32-4975-8B17-37BA0DF15CEB}"/>
            </a:ext>
          </a:extLst>
        </xdr:cNvPr>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44087</xdr:rowOff>
    </xdr:to>
    <xdr:cxnSp macro="">
      <xdr:nvCxnSpPr>
        <xdr:cNvPr id="197" name="直線コネクタ 196">
          <a:extLst>
            <a:ext uri="{FF2B5EF4-FFF2-40B4-BE49-F238E27FC236}">
              <a16:creationId xmlns:a16="http://schemas.microsoft.com/office/drawing/2014/main" id="{2CFF3524-4395-4E99-B33C-A0D5DD5CC25F}"/>
            </a:ext>
          </a:extLst>
        </xdr:cNvPr>
        <xdr:cNvCxnSpPr/>
      </xdr:nvCxnSpPr>
      <xdr:spPr>
        <a:xfrm>
          <a:off x="2019300" y="1048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8" name="楕円 197">
          <a:extLst>
            <a:ext uri="{FF2B5EF4-FFF2-40B4-BE49-F238E27FC236}">
              <a16:creationId xmlns:a16="http://schemas.microsoft.com/office/drawing/2014/main" id="{1A068096-F1CE-4BF9-8BB9-CBE7DEA53434}"/>
            </a:ext>
          </a:extLst>
        </xdr:cNvPr>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24493</xdr:rowOff>
    </xdr:to>
    <xdr:cxnSp macro="">
      <xdr:nvCxnSpPr>
        <xdr:cNvPr id="199" name="直線コネクタ 198">
          <a:extLst>
            <a:ext uri="{FF2B5EF4-FFF2-40B4-BE49-F238E27FC236}">
              <a16:creationId xmlns:a16="http://schemas.microsoft.com/office/drawing/2014/main" id="{B96B8C79-D294-4E34-91C5-344F1EA53615}"/>
            </a:ext>
          </a:extLst>
        </xdr:cNvPr>
        <xdr:cNvCxnSpPr/>
      </xdr:nvCxnSpPr>
      <xdr:spPr>
        <a:xfrm>
          <a:off x="1130300" y="1047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5B93156-2E19-402F-878F-4A1875995A4B}"/>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7532DC9-9EE7-4FFD-8B20-CBBF283BA2EC}"/>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5F0C793-3770-47FD-83EB-E75838790961}"/>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2EF92EF-9A7C-4F0A-8D77-2DF739D7B237}"/>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00AB605-91CC-4862-B8BF-EC8AE434A1E3}"/>
            </a:ext>
          </a:extLst>
        </xdr:cNvPr>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05DA221-3AC3-41AD-AB15-9B047211FA03}"/>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07EDA3D-89F4-45FF-A348-2EB3981F5DF3}"/>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DA3042B-5568-4419-9CA2-D3054C538B26}"/>
            </a:ext>
          </a:extLst>
        </xdr:cNvPr>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499A1D4-8405-45CE-967D-54149B0D75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2F603DF-09B6-45E8-B491-E302CEC501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7C60EA5-A991-4208-BF10-2042E990E3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EBB4946-C1E3-4DFA-841F-3F6A6983D0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5C1923A-191F-4CE2-8978-E0710D99F6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7B8C750-92EF-4F3E-A8F6-B8C376CE6E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E17EE4A-55F5-43FB-BFC7-BCADE073EC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B2E6129-EBEC-4029-ACB3-7563FDA5E2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2734861-DC38-4AD6-8116-E41299236D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820E495-3441-4AFB-8A03-20289AC455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AB8CBCF-65AE-48B6-AC27-5CD6C692EBD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F2103675-A4AB-4CA3-B660-F7FBB8FC804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E96400C8-4284-4202-8CC6-4464A728CB0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7FF2FF0-A881-42D2-9D98-A7AC808CAC1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387D15E-F4C9-4086-8528-CE641C73483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690DFC3-E40A-4221-890F-B3177E9E5C8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BD578414-B899-4F8E-BD13-361A01C3CD7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DB195CF2-4611-4584-933C-24749CA1854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3CA57EF-DA3E-44E5-A6AC-1839A44C06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CFA215F-A9B1-41E7-A846-798C8907246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8FA5237-03F3-48F7-B8B2-E7A390E92D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A710F9A0-2918-40C9-8E6B-A1ECDC51ADA5}"/>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42CCE943-2A84-44E6-85CD-4537532362C8}"/>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5FE0701F-C768-4E8D-97A4-5F1484C83706}"/>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264482F-9DF9-418C-A1E1-C5C0F57C764C}"/>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80D99053-C0BD-4038-9698-46B9FA815CB6}"/>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0172040-3C2D-45CC-994D-05F2D6070670}"/>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EDAA330-9AE9-4005-B1CD-76036C7DB841}"/>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6B8F5834-7615-462F-AF4E-A97C263A7142}"/>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9C1DDD30-F2E7-47AB-93A5-BC04E54D4E2C}"/>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157CC6B8-3E82-4F6D-A671-EA9C0E5AE42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A8ECC4-B7CB-4D38-8ACE-9AA60CCEE322}"/>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B8FD2C-2FF6-4270-8B69-C2A71802CA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B1E740B-CDD2-47F5-8FAE-6480A41BE9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C731854-C7E7-4C12-ACCB-5CB1E9931F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D1F6F5-D126-48F2-82A3-EF0AAD2269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FB96C6A-D7F7-42B7-B652-FB0D038E30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10120</xdr:rowOff>
    </xdr:from>
    <xdr:to>
      <xdr:col>55</xdr:col>
      <xdr:colOff>50800</xdr:colOff>
      <xdr:row>62</xdr:row>
      <xdr:rowOff>111720</xdr:rowOff>
    </xdr:to>
    <xdr:sp macro="" textlink="">
      <xdr:nvSpPr>
        <xdr:cNvPr id="245" name="楕円 244">
          <a:extLst>
            <a:ext uri="{FF2B5EF4-FFF2-40B4-BE49-F238E27FC236}">
              <a16:creationId xmlns:a16="http://schemas.microsoft.com/office/drawing/2014/main" id="{2EB6153B-4B91-4627-9981-6A4437498FD4}"/>
            </a:ext>
          </a:extLst>
        </xdr:cNvPr>
        <xdr:cNvSpPr/>
      </xdr:nvSpPr>
      <xdr:spPr>
        <a:xfrm>
          <a:off x="10426700" y="106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32997</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F2C6D516-8343-4F30-A501-39F3101C84E0}"/>
            </a:ext>
          </a:extLst>
        </xdr:cNvPr>
        <xdr:cNvSpPr txBox="1"/>
      </xdr:nvSpPr>
      <xdr:spPr>
        <a:xfrm>
          <a:off x="10515600" y="10491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2734</xdr:rowOff>
    </xdr:from>
    <xdr:to>
      <xdr:col>50</xdr:col>
      <xdr:colOff>165100</xdr:colOff>
      <xdr:row>62</xdr:row>
      <xdr:rowOff>104334</xdr:rowOff>
    </xdr:to>
    <xdr:sp macro="" textlink="">
      <xdr:nvSpPr>
        <xdr:cNvPr id="247" name="楕円 246">
          <a:extLst>
            <a:ext uri="{FF2B5EF4-FFF2-40B4-BE49-F238E27FC236}">
              <a16:creationId xmlns:a16="http://schemas.microsoft.com/office/drawing/2014/main" id="{E20C7683-5107-4B45-95E4-AFE07A83B691}"/>
            </a:ext>
          </a:extLst>
        </xdr:cNvPr>
        <xdr:cNvSpPr/>
      </xdr:nvSpPr>
      <xdr:spPr>
        <a:xfrm>
          <a:off x="9588500" y="10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53534</xdr:rowOff>
    </xdr:from>
    <xdr:to>
      <xdr:col>55</xdr:col>
      <xdr:colOff>0</xdr:colOff>
      <xdr:row>62</xdr:row>
      <xdr:rowOff>60920</xdr:rowOff>
    </xdr:to>
    <xdr:cxnSp macro="">
      <xdr:nvCxnSpPr>
        <xdr:cNvPr id="248" name="直線コネクタ 247">
          <a:extLst>
            <a:ext uri="{FF2B5EF4-FFF2-40B4-BE49-F238E27FC236}">
              <a16:creationId xmlns:a16="http://schemas.microsoft.com/office/drawing/2014/main" id="{6B2C2F70-6424-4295-B8E2-DAD3AA9533BF}"/>
            </a:ext>
          </a:extLst>
        </xdr:cNvPr>
        <xdr:cNvCxnSpPr/>
      </xdr:nvCxnSpPr>
      <xdr:spPr>
        <a:xfrm>
          <a:off x="9639300" y="10683434"/>
          <a:ext cx="838200" cy="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9493</xdr:rowOff>
    </xdr:from>
    <xdr:to>
      <xdr:col>46</xdr:col>
      <xdr:colOff>38100</xdr:colOff>
      <xdr:row>62</xdr:row>
      <xdr:rowOff>111093</xdr:rowOff>
    </xdr:to>
    <xdr:sp macro="" textlink="">
      <xdr:nvSpPr>
        <xdr:cNvPr id="249" name="楕円 248">
          <a:extLst>
            <a:ext uri="{FF2B5EF4-FFF2-40B4-BE49-F238E27FC236}">
              <a16:creationId xmlns:a16="http://schemas.microsoft.com/office/drawing/2014/main" id="{5694186B-DF6C-4DA3-AEF8-6C76D91F1342}"/>
            </a:ext>
          </a:extLst>
        </xdr:cNvPr>
        <xdr:cNvSpPr/>
      </xdr:nvSpPr>
      <xdr:spPr>
        <a:xfrm>
          <a:off x="8699500" y="1063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53534</xdr:rowOff>
    </xdr:from>
    <xdr:to>
      <xdr:col>50</xdr:col>
      <xdr:colOff>114300</xdr:colOff>
      <xdr:row>62</xdr:row>
      <xdr:rowOff>60293</xdr:rowOff>
    </xdr:to>
    <xdr:cxnSp macro="">
      <xdr:nvCxnSpPr>
        <xdr:cNvPr id="250" name="直線コネクタ 249">
          <a:extLst>
            <a:ext uri="{FF2B5EF4-FFF2-40B4-BE49-F238E27FC236}">
              <a16:creationId xmlns:a16="http://schemas.microsoft.com/office/drawing/2014/main" id="{27F6EBA0-890D-46B3-8579-556A312960A2}"/>
            </a:ext>
          </a:extLst>
        </xdr:cNvPr>
        <xdr:cNvCxnSpPr/>
      </xdr:nvCxnSpPr>
      <xdr:spPr>
        <a:xfrm flipV="1">
          <a:off x="8750300" y="1068343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20083</xdr:rowOff>
    </xdr:from>
    <xdr:to>
      <xdr:col>41</xdr:col>
      <xdr:colOff>101600</xdr:colOff>
      <xdr:row>62</xdr:row>
      <xdr:rowOff>121683</xdr:rowOff>
    </xdr:to>
    <xdr:sp macro="" textlink="">
      <xdr:nvSpPr>
        <xdr:cNvPr id="251" name="楕円 250">
          <a:extLst>
            <a:ext uri="{FF2B5EF4-FFF2-40B4-BE49-F238E27FC236}">
              <a16:creationId xmlns:a16="http://schemas.microsoft.com/office/drawing/2014/main" id="{D7BE193A-4A9B-4238-8565-0ED89CF9B1B0}"/>
            </a:ext>
          </a:extLst>
        </xdr:cNvPr>
        <xdr:cNvSpPr/>
      </xdr:nvSpPr>
      <xdr:spPr>
        <a:xfrm>
          <a:off x="7810500" y="106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60293</xdr:rowOff>
    </xdr:from>
    <xdr:to>
      <xdr:col>45</xdr:col>
      <xdr:colOff>177800</xdr:colOff>
      <xdr:row>62</xdr:row>
      <xdr:rowOff>70883</xdr:rowOff>
    </xdr:to>
    <xdr:cxnSp macro="">
      <xdr:nvCxnSpPr>
        <xdr:cNvPr id="252" name="直線コネクタ 251">
          <a:extLst>
            <a:ext uri="{FF2B5EF4-FFF2-40B4-BE49-F238E27FC236}">
              <a16:creationId xmlns:a16="http://schemas.microsoft.com/office/drawing/2014/main" id="{37FA109C-884F-4D6F-8344-1544FEEC2375}"/>
            </a:ext>
          </a:extLst>
        </xdr:cNvPr>
        <xdr:cNvCxnSpPr/>
      </xdr:nvCxnSpPr>
      <xdr:spPr>
        <a:xfrm flipV="1">
          <a:off x="7861300" y="10690193"/>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25786</xdr:rowOff>
    </xdr:from>
    <xdr:to>
      <xdr:col>36</xdr:col>
      <xdr:colOff>165100</xdr:colOff>
      <xdr:row>62</xdr:row>
      <xdr:rowOff>127386</xdr:rowOff>
    </xdr:to>
    <xdr:sp macro="" textlink="">
      <xdr:nvSpPr>
        <xdr:cNvPr id="253" name="楕円 252">
          <a:extLst>
            <a:ext uri="{FF2B5EF4-FFF2-40B4-BE49-F238E27FC236}">
              <a16:creationId xmlns:a16="http://schemas.microsoft.com/office/drawing/2014/main" id="{3DCA6F79-BE9E-47C4-B650-D3E5682D4417}"/>
            </a:ext>
          </a:extLst>
        </xdr:cNvPr>
        <xdr:cNvSpPr/>
      </xdr:nvSpPr>
      <xdr:spPr>
        <a:xfrm>
          <a:off x="6921500" y="106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70883</xdr:rowOff>
    </xdr:from>
    <xdr:to>
      <xdr:col>41</xdr:col>
      <xdr:colOff>50800</xdr:colOff>
      <xdr:row>62</xdr:row>
      <xdr:rowOff>76586</xdr:rowOff>
    </xdr:to>
    <xdr:cxnSp macro="">
      <xdr:nvCxnSpPr>
        <xdr:cNvPr id="254" name="直線コネクタ 253">
          <a:extLst>
            <a:ext uri="{FF2B5EF4-FFF2-40B4-BE49-F238E27FC236}">
              <a16:creationId xmlns:a16="http://schemas.microsoft.com/office/drawing/2014/main" id="{92EDD4D6-36D0-49FC-9A21-F6BF48B674DD}"/>
            </a:ext>
          </a:extLst>
        </xdr:cNvPr>
        <xdr:cNvCxnSpPr/>
      </xdr:nvCxnSpPr>
      <xdr:spPr>
        <a:xfrm flipV="1">
          <a:off x="6972300" y="10700783"/>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81F776F9-7D46-40BF-81B9-3025E0B72007}"/>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253FB6C-47AC-4177-91C0-F2ADE273F7C5}"/>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5EF7CE7-6CF9-4B62-B3A2-B851ECC9AF7D}"/>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DA0EB450-07FE-43AB-96FC-A4FA3AB10CA7}"/>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120861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55DCE5ED-E68A-4299-8CA9-E3B3252F0363}"/>
            </a:ext>
          </a:extLst>
        </xdr:cNvPr>
        <xdr:cNvSpPr txBox="1"/>
      </xdr:nvSpPr>
      <xdr:spPr>
        <a:xfrm>
          <a:off x="9281505" y="104078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102220</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1E8EAFE4-7B7C-427F-8DDE-17FB5024F2E1}"/>
            </a:ext>
          </a:extLst>
        </xdr:cNvPr>
        <xdr:cNvSpPr txBox="1"/>
      </xdr:nvSpPr>
      <xdr:spPr>
        <a:xfrm>
          <a:off x="8405205" y="10732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138210</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98B1537A-D8C3-44D8-A847-5E8777DA22FB}"/>
            </a:ext>
          </a:extLst>
        </xdr:cNvPr>
        <xdr:cNvSpPr txBox="1"/>
      </xdr:nvSpPr>
      <xdr:spPr>
        <a:xfrm>
          <a:off x="7516205" y="104252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143913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8C17D9CA-BB06-411C-9497-CA0F4DA3D8FF}"/>
            </a:ext>
          </a:extLst>
        </xdr:cNvPr>
        <xdr:cNvSpPr txBox="1"/>
      </xdr:nvSpPr>
      <xdr:spPr>
        <a:xfrm>
          <a:off x="6627205" y="10430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A155753-25B9-45B3-9A7A-D78005D0D7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6B725AD-2B13-44F7-927D-5917E5E450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0D2B571-57BA-4406-878F-1BB294CFE7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768D122-D3CC-4208-9A50-E34C53B80E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B8BD73D-3D28-40F6-A4C8-F97EC51A48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DE3DC4A-B058-4432-9B65-B5192C6310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AB43F53-626B-4402-8585-FB28DC75EB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60A2A19-726F-4826-9FA7-DB9C66890D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9F53662-CAC0-42D3-853F-AE5A4D4716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56EEADC-CE15-4304-A15F-E7D60A838E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A7C95C-A5F6-4863-8EE6-BBE4CB925E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A575FE8F-B5A9-411F-9210-81A87403D8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57B1E65F-1983-48EA-96B5-B986E78D956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773323A-3019-4804-8DBC-1D28EB85FA1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5B8FD70-24BF-4319-8A17-10C48F8F45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04ABFA4-4047-47AD-88EC-BAA4FA00537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80A3A0A5-DB13-4EDA-9188-5936A5D4BA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2CDD65B6-A4A6-4F6B-866C-AAACE78815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9F204128-93DD-4F01-A185-2945BB3C01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29BCA461-2010-4182-808F-65634CF740F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E8C1F1AC-4E75-4B4D-8FF3-C3BC64D5DAA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F0470742-FB0C-45BA-A2CD-1A76F53033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984B4944-8AE5-49B3-A6FD-A6D7E06E697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1F6BEA5-8BC4-4DEC-B7F8-F116F892C7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C3AC878C-827B-420B-BD7A-FC7BCD3A64B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A05F350-501E-4B6F-9B14-35B3C48F46A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DE61A61-8651-4E4F-A06B-2621AE6C65F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EA21AFF5-BD30-4985-91C7-885C124C6392}"/>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D3AED1EC-FBE1-4823-9EBA-2488B35AD2F9}"/>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D96F4BD-8F86-4913-9602-BA3B33E67127}"/>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40241BE4-D8DB-44FC-A7E1-7819383D7265}"/>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8B50B2BE-600F-474B-8CD7-E67FF484565C}"/>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3D9BFDC-9946-4206-9FDA-189BB4E3409F}"/>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40D6A98D-4B50-4707-B1D8-FF42D3BA5E48}"/>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BDCC8364-71E7-4153-8A42-61D68DEA634D}"/>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999199C-E953-44A6-A10A-65A0B83657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5DA1777-A862-434E-8522-87EDDD521C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291FE9-945D-4DC1-8685-881F66DEE3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E220ED1-8746-4E63-93B4-64A0E4C384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45A0EE9-674D-4338-B22F-DBD2372D80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303" name="楕円 302">
          <a:extLst>
            <a:ext uri="{FF2B5EF4-FFF2-40B4-BE49-F238E27FC236}">
              <a16:creationId xmlns:a16="http://schemas.microsoft.com/office/drawing/2014/main" id="{31285B83-6ED8-4B69-A568-B01F2BD85F11}"/>
            </a:ext>
          </a:extLst>
        </xdr:cNvPr>
        <xdr:cNvSpPr/>
      </xdr:nvSpPr>
      <xdr:spPr>
        <a:xfrm>
          <a:off x="4584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A4B2E2E5-ACF5-4404-AA59-62EB51A6E494}"/>
            </a:ext>
          </a:extLst>
        </xdr:cNvPr>
        <xdr:cNvSpPr txBox="1"/>
      </xdr:nvSpPr>
      <xdr:spPr>
        <a:xfrm>
          <a:off x="4673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305" name="楕円 304">
          <a:extLst>
            <a:ext uri="{FF2B5EF4-FFF2-40B4-BE49-F238E27FC236}">
              <a16:creationId xmlns:a16="http://schemas.microsoft.com/office/drawing/2014/main" id="{049F6F94-4D15-4ECB-9A21-9821D66F4FBE}"/>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80</xdr:row>
      <xdr:rowOff>142875</xdr:rowOff>
    </xdr:to>
    <xdr:cxnSp macro="">
      <xdr:nvCxnSpPr>
        <xdr:cNvPr id="306" name="直線コネクタ 305">
          <a:extLst>
            <a:ext uri="{FF2B5EF4-FFF2-40B4-BE49-F238E27FC236}">
              <a16:creationId xmlns:a16="http://schemas.microsoft.com/office/drawing/2014/main" id="{1B01C779-5C82-461B-B2A9-8072C4A30E7F}"/>
            </a:ext>
          </a:extLst>
        </xdr:cNvPr>
        <xdr:cNvCxnSpPr/>
      </xdr:nvCxnSpPr>
      <xdr:spPr>
        <a:xfrm>
          <a:off x="3797300" y="138493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307" name="楕円 306">
          <a:extLst>
            <a:ext uri="{FF2B5EF4-FFF2-40B4-BE49-F238E27FC236}">
              <a16:creationId xmlns:a16="http://schemas.microsoft.com/office/drawing/2014/main" id="{9273FBDF-7E93-4BFE-BDF7-CFDBEF407805}"/>
            </a:ext>
          </a:extLst>
        </xdr:cNvPr>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133350</xdr:rowOff>
    </xdr:to>
    <xdr:cxnSp macro="">
      <xdr:nvCxnSpPr>
        <xdr:cNvPr id="308" name="直線コネクタ 307">
          <a:extLst>
            <a:ext uri="{FF2B5EF4-FFF2-40B4-BE49-F238E27FC236}">
              <a16:creationId xmlns:a16="http://schemas.microsoft.com/office/drawing/2014/main" id="{F3D97EEB-E0B1-4F91-85A7-61235CC94542}"/>
            </a:ext>
          </a:extLst>
        </xdr:cNvPr>
        <xdr:cNvCxnSpPr/>
      </xdr:nvCxnSpPr>
      <xdr:spPr>
        <a:xfrm>
          <a:off x="2908300" y="13799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xdr:rowOff>
    </xdr:from>
    <xdr:to>
      <xdr:col>10</xdr:col>
      <xdr:colOff>165100</xdr:colOff>
      <xdr:row>80</xdr:row>
      <xdr:rowOff>117475</xdr:rowOff>
    </xdr:to>
    <xdr:sp macro="" textlink="">
      <xdr:nvSpPr>
        <xdr:cNvPr id="309" name="楕円 308">
          <a:extLst>
            <a:ext uri="{FF2B5EF4-FFF2-40B4-BE49-F238E27FC236}">
              <a16:creationId xmlns:a16="http://schemas.microsoft.com/office/drawing/2014/main" id="{81F40CEC-FB1C-476A-8A43-C5D6E8FA2606}"/>
            </a:ext>
          </a:extLst>
        </xdr:cNvPr>
        <xdr:cNvSpPr/>
      </xdr:nvSpPr>
      <xdr:spPr>
        <a:xfrm>
          <a:off x="1968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66675</xdr:rowOff>
    </xdr:from>
    <xdr:to>
      <xdr:col>15</xdr:col>
      <xdr:colOff>50800</xdr:colOff>
      <xdr:row>80</xdr:row>
      <xdr:rowOff>83820</xdr:rowOff>
    </xdr:to>
    <xdr:cxnSp macro="">
      <xdr:nvCxnSpPr>
        <xdr:cNvPr id="310" name="直線コネクタ 309">
          <a:extLst>
            <a:ext uri="{FF2B5EF4-FFF2-40B4-BE49-F238E27FC236}">
              <a16:creationId xmlns:a16="http://schemas.microsoft.com/office/drawing/2014/main" id="{907B09F5-F635-4BED-805C-C630479F3477}"/>
            </a:ext>
          </a:extLst>
        </xdr:cNvPr>
        <xdr:cNvCxnSpPr/>
      </xdr:nvCxnSpPr>
      <xdr:spPr>
        <a:xfrm>
          <a:off x="2019300" y="137826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135889</xdr:rowOff>
    </xdr:from>
    <xdr:to>
      <xdr:col>6</xdr:col>
      <xdr:colOff>38100</xdr:colOff>
      <xdr:row>80</xdr:row>
      <xdr:rowOff>66039</xdr:rowOff>
    </xdr:to>
    <xdr:sp macro="" textlink="">
      <xdr:nvSpPr>
        <xdr:cNvPr id="311" name="楕円 310">
          <a:extLst>
            <a:ext uri="{FF2B5EF4-FFF2-40B4-BE49-F238E27FC236}">
              <a16:creationId xmlns:a16="http://schemas.microsoft.com/office/drawing/2014/main" id="{67A87F75-3902-4444-92DF-48E113B6183C}"/>
            </a:ext>
          </a:extLst>
        </xdr:cNvPr>
        <xdr:cNvSpPr/>
      </xdr:nvSpPr>
      <xdr:spPr>
        <a:xfrm>
          <a:off x="1079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15239</xdr:rowOff>
    </xdr:from>
    <xdr:to>
      <xdr:col>10</xdr:col>
      <xdr:colOff>114300</xdr:colOff>
      <xdr:row>80</xdr:row>
      <xdr:rowOff>66675</xdr:rowOff>
    </xdr:to>
    <xdr:cxnSp macro="">
      <xdr:nvCxnSpPr>
        <xdr:cNvPr id="312" name="直線コネクタ 311">
          <a:extLst>
            <a:ext uri="{FF2B5EF4-FFF2-40B4-BE49-F238E27FC236}">
              <a16:creationId xmlns:a16="http://schemas.microsoft.com/office/drawing/2014/main" id="{F1AD05E7-280A-407B-8FF7-FFB31858F4CB}"/>
            </a:ext>
          </a:extLst>
        </xdr:cNvPr>
        <xdr:cNvCxnSpPr/>
      </xdr:nvCxnSpPr>
      <xdr:spPr>
        <a:xfrm>
          <a:off x="1130300" y="137312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3D4158D3-85F1-48EA-90D4-C7FBF3BE4E09}"/>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AB0DE619-9F7B-426F-AF4F-9D1CC2B0670E}"/>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79C75852-228F-45F1-B0CE-84E69684D8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550354A5-610C-4609-8596-AD52D8A97194}"/>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317" name="n_1mainValue【公営住宅】&#10;有形固定資産減価償却率">
          <a:extLst>
            <a:ext uri="{FF2B5EF4-FFF2-40B4-BE49-F238E27FC236}">
              <a16:creationId xmlns:a16="http://schemas.microsoft.com/office/drawing/2014/main" id="{9817B276-01B8-42F5-99D5-99D12B1B9410}"/>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8" name="n_2mainValue【公営住宅】&#10;有形固定資産減価償却率">
          <a:extLst>
            <a:ext uri="{FF2B5EF4-FFF2-40B4-BE49-F238E27FC236}">
              <a16:creationId xmlns:a16="http://schemas.microsoft.com/office/drawing/2014/main" id="{FC69AF71-36F8-4DB4-9152-657339D641AD}"/>
            </a:ext>
          </a:extLst>
        </xdr:cNvPr>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134002</xdr:rowOff>
    </xdr:from>
    <xdr:ext cx="405111" cy="259045"/>
    <xdr:sp macro="" textlink="">
      <xdr:nvSpPr>
        <xdr:cNvPr id="319" name="n_3mainValue【公営住宅】&#10;有形固定資産減価償却率">
          <a:extLst>
            <a:ext uri="{FF2B5EF4-FFF2-40B4-BE49-F238E27FC236}">
              <a16:creationId xmlns:a16="http://schemas.microsoft.com/office/drawing/2014/main" id="{302E2000-126C-413B-B88D-F23877845A9E}"/>
            </a:ext>
          </a:extLst>
        </xdr:cNvPr>
        <xdr:cNvSpPr txBox="1"/>
      </xdr:nvSpPr>
      <xdr:spPr>
        <a:xfrm>
          <a:off x="1816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82566</xdr:rowOff>
    </xdr:from>
    <xdr:ext cx="405111" cy="259045"/>
    <xdr:sp macro="" textlink="">
      <xdr:nvSpPr>
        <xdr:cNvPr id="320" name="n_4mainValue【公営住宅】&#10;有形固定資産減価償却率">
          <a:extLst>
            <a:ext uri="{FF2B5EF4-FFF2-40B4-BE49-F238E27FC236}">
              <a16:creationId xmlns:a16="http://schemas.microsoft.com/office/drawing/2014/main" id="{DF292451-111C-4985-B40A-C906E95956EF}"/>
            </a:ext>
          </a:extLst>
        </xdr:cNvPr>
        <xdr:cNvSpPr txBox="1"/>
      </xdr:nvSpPr>
      <xdr:spPr>
        <a:xfrm>
          <a:off x="927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FCFCA0F-F104-4FD9-946D-3354B8C155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6F565F2-3D4B-40BA-AF1F-1CED4D18E1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DD37C25-7187-4C87-9D59-485DD0E322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F1151E0-7903-4357-A767-AE780C1403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7E89168-6B06-4131-A72B-BC3DC331B2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E7995E5-361C-48CB-82F7-6423B3B5DA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96C942D-0FC2-4068-AEE0-297A646185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34B6EFD-9311-422C-A454-A0B4724BC0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66E499D-7676-48D0-9DFD-8A2F96E30E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87920BB-BEB6-48B3-92F1-110664FEBF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1B10CBAA-6BAD-4D91-95E1-3FB55B88331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3F781E36-8D8C-445B-8922-0896926BB21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5FA0FD9-17CC-45E0-892A-8B812047AFA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23363863-60B7-42E1-B8E4-67CE30EC3BD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A58F763F-5B80-4E1C-9760-CBC7E306E3F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D5D091CC-D31B-4362-898A-30574832821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15A87295-7305-4E54-9E77-7BAB560CD35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C4BF8EF6-E755-42C6-B08A-4ECBA2FCC6A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41887286-828A-4EBC-A529-50E5C17CD62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7A13085-B81D-4A1A-98FA-C02048E8ACA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B7E39F5-8FE1-4B95-9359-6B26FA7E5D7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A22A70A3-7452-4E6D-8A53-CD17142165F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42B1AA1-5034-4D1A-A44E-BB9D521C3F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7744718-BEE7-44E7-96F7-836EDBAFEB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70A7B97-76C7-4FDE-857A-EFCE20FAE9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98C7D755-6028-43AF-BB3F-69E3177C475D}"/>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401ECAF-3951-4AF8-9651-51D9167EA00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715CFBD5-52C0-4B97-90EC-6D4FE5CF5051}"/>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CFBB037-2D41-4EC1-A2D3-523CDF474DFC}"/>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E14A2DD4-776B-49C3-BB3C-F03F4C4975F6}"/>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E811C9BA-CEA1-4FCC-9075-8118C98F55B5}"/>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2219C172-636D-450B-8748-D5905C1D5B1C}"/>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F68E60DF-A1C1-406D-9555-61E4E64AEB86}"/>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39F66256-D8D3-40C4-9D77-C88714C5B2BC}"/>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A7E52A2A-A70D-4013-91F3-3752BC1053AE}"/>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C80DD73A-72CA-4110-89EF-21823DD04424}"/>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B5BFA90-2EFC-4D38-8409-FA452894BF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49AE344-E91F-4EF2-B1C4-211ECA35F9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2896EF0-98D6-46EE-BD40-AE386E6CF2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CE299D7-506C-4FE2-864F-CBFD2DA9C1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430CDF5-6F42-422D-BF92-2F1D399724D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12664</xdr:rowOff>
    </xdr:from>
    <xdr:to>
      <xdr:col>55</xdr:col>
      <xdr:colOff>50800</xdr:colOff>
      <xdr:row>80</xdr:row>
      <xdr:rowOff>114264</xdr:rowOff>
    </xdr:to>
    <xdr:sp macro="" textlink="">
      <xdr:nvSpPr>
        <xdr:cNvPr id="362" name="楕円 361">
          <a:extLst>
            <a:ext uri="{FF2B5EF4-FFF2-40B4-BE49-F238E27FC236}">
              <a16:creationId xmlns:a16="http://schemas.microsoft.com/office/drawing/2014/main" id="{401FFEFA-2DE2-4D05-AAEF-E159FE449E18}"/>
            </a:ext>
          </a:extLst>
        </xdr:cNvPr>
        <xdr:cNvSpPr/>
      </xdr:nvSpPr>
      <xdr:spPr>
        <a:xfrm>
          <a:off x="10426700" y="137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35541</xdr:rowOff>
    </xdr:from>
    <xdr:ext cx="534377" cy="259045"/>
    <xdr:sp macro="" textlink="">
      <xdr:nvSpPr>
        <xdr:cNvPr id="363" name="【公営住宅】&#10;一人当たり面積該当値テキスト">
          <a:extLst>
            <a:ext uri="{FF2B5EF4-FFF2-40B4-BE49-F238E27FC236}">
              <a16:creationId xmlns:a16="http://schemas.microsoft.com/office/drawing/2014/main" id="{7DDC99DC-651F-40CA-996C-AAAB9EEFD474}"/>
            </a:ext>
          </a:extLst>
        </xdr:cNvPr>
        <xdr:cNvSpPr txBox="1"/>
      </xdr:nvSpPr>
      <xdr:spPr>
        <a:xfrm>
          <a:off x="10515600" y="135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77326</xdr:rowOff>
    </xdr:from>
    <xdr:to>
      <xdr:col>50</xdr:col>
      <xdr:colOff>165100</xdr:colOff>
      <xdr:row>83</xdr:row>
      <xdr:rowOff>7476</xdr:rowOff>
    </xdr:to>
    <xdr:sp macro="" textlink="">
      <xdr:nvSpPr>
        <xdr:cNvPr id="364" name="楕円 363">
          <a:extLst>
            <a:ext uri="{FF2B5EF4-FFF2-40B4-BE49-F238E27FC236}">
              <a16:creationId xmlns:a16="http://schemas.microsoft.com/office/drawing/2014/main" id="{E7FC9137-51C7-40B7-94DD-7A713F7DABC1}"/>
            </a:ext>
          </a:extLst>
        </xdr:cNvPr>
        <xdr:cNvSpPr/>
      </xdr:nvSpPr>
      <xdr:spPr>
        <a:xfrm>
          <a:off x="9588500" y="141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63464</xdr:rowOff>
    </xdr:from>
    <xdr:to>
      <xdr:col>55</xdr:col>
      <xdr:colOff>0</xdr:colOff>
      <xdr:row>82</xdr:row>
      <xdr:rowOff>128126</xdr:rowOff>
    </xdr:to>
    <xdr:cxnSp macro="">
      <xdr:nvCxnSpPr>
        <xdr:cNvPr id="365" name="直線コネクタ 364">
          <a:extLst>
            <a:ext uri="{FF2B5EF4-FFF2-40B4-BE49-F238E27FC236}">
              <a16:creationId xmlns:a16="http://schemas.microsoft.com/office/drawing/2014/main" id="{CF37D019-3699-48E8-B730-C3E9AB29E15F}"/>
            </a:ext>
          </a:extLst>
        </xdr:cNvPr>
        <xdr:cNvCxnSpPr/>
      </xdr:nvCxnSpPr>
      <xdr:spPr>
        <a:xfrm flipV="1">
          <a:off x="9639300" y="13779464"/>
          <a:ext cx="838200" cy="4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94306</xdr:rowOff>
    </xdr:from>
    <xdr:to>
      <xdr:col>46</xdr:col>
      <xdr:colOff>38100</xdr:colOff>
      <xdr:row>83</xdr:row>
      <xdr:rowOff>24456</xdr:rowOff>
    </xdr:to>
    <xdr:sp macro="" textlink="">
      <xdr:nvSpPr>
        <xdr:cNvPr id="366" name="楕円 365">
          <a:extLst>
            <a:ext uri="{FF2B5EF4-FFF2-40B4-BE49-F238E27FC236}">
              <a16:creationId xmlns:a16="http://schemas.microsoft.com/office/drawing/2014/main" id="{EC3A0861-8ABD-49BD-9762-AC94D37B5013}"/>
            </a:ext>
          </a:extLst>
        </xdr:cNvPr>
        <xdr:cNvSpPr/>
      </xdr:nvSpPr>
      <xdr:spPr>
        <a:xfrm>
          <a:off x="8699500" y="141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128126</xdr:rowOff>
    </xdr:from>
    <xdr:to>
      <xdr:col>50</xdr:col>
      <xdr:colOff>114300</xdr:colOff>
      <xdr:row>82</xdr:row>
      <xdr:rowOff>145106</xdr:rowOff>
    </xdr:to>
    <xdr:cxnSp macro="">
      <xdr:nvCxnSpPr>
        <xdr:cNvPr id="367" name="直線コネクタ 366">
          <a:extLst>
            <a:ext uri="{FF2B5EF4-FFF2-40B4-BE49-F238E27FC236}">
              <a16:creationId xmlns:a16="http://schemas.microsoft.com/office/drawing/2014/main" id="{C22BFB99-E407-4E3E-932E-29CB41583DEB}"/>
            </a:ext>
          </a:extLst>
        </xdr:cNvPr>
        <xdr:cNvCxnSpPr/>
      </xdr:nvCxnSpPr>
      <xdr:spPr>
        <a:xfrm flipV="1">
          <a:off x="8750300" y="14187026"/>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142748</xdr:rowOff>
    </xdr:from>
    <xdr:to>
      <xdr:col>41</xdr:col>
      <xdr:colOff>101600</xdr:colOff>
      <xdr:row>83</xdr:row>
      <xdr:rowOff>72898</xdr:rowOff>
    </xdr:to>
    <xdr:sp macro="" textlink="">
      <xdr:nvSpPr>
        <xdr:cNvPr id="368" name="楕円 367">
          <a:extLst>
            <a:ext uri="{FF2B5EF4-FFF2-40B4-BE49-F238E27FC236}">
              <a16:creationId xmlns:a16="http://schemas.microsoft.com/office/drawing/2014/main" id="{D069A058-E589-424D-9ED5-EFFCC3137C30}"/>
            </a:ext>
          </a:extLst>
        </xdr:cNvPr>
        <xdr:cNvSpPr/>
      </xdr:nvSpPr>
      <xdr:spPr>
        <a:xfrm>
          <a:off x="7810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145106</xdr:rowOff>
    </xdr:from>
    <xdr:to>
      <xdr:col>45</xdr:col>
      <xdr:colOff>177800</xdr:colOff>
      <xdr:row>83</xdr:row>
      <xdr:rowOff>22098</xdr:rowOff>
    </xdr:to>
    <xdr:cxnSp macro="">
      <xdr:nvCxnSpPr>
        <xdr:cNvPr id="369" name="直線コネクタ 368">
          <a:extLst>
            <a:ext uri="{FF2B5EF4-FFF2-40B4-BE49-F238E27FC236}">
              <a16:creationId xmlns:a16="http://schemas.microsoft.com/office/drawing/2014/main" id="{4E228936-C4DB-483B-BA28-506429429121}"/>
            </a:ext>
          </a:extLst>
        </xdr:cNvPr>
        <xdr:cNvCxnSpPr/>
      </xdr:nvCxnSpPr>
      <xdr:spPr>
        <a:xfrm flipV="1">
          <a:off x="7861300" y="14204006"/>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156682</xdr:rowOff>
    </xdr:from>
    <xdr:to>
      <xdr:col>36</xdr:col>
      <xdr:colOff>165100</xdr:colOff>
      <xdr:row>83</xdr:row>
      <xdr:rowOff>86832</xdr:rowOff>
    </xdr:to>
    <xdr:sp macro="" textlink="">
      <xdr:nvSpPr>
        <xdr:cNvPr id="370" name="楕円 369">
          <a:extLst>
            <a:ext uri="{FF2B5EF4-FFF2-40B4-BE49-F238E27FC236}">
              <a16:creationId xmlns:a16="http://schemas.microsoft.com/office/drawing/2014/main" id="{8E3D9788-1022-423E-AA4B-13CC0C0C9A9A}"/>
            </a:ext>
          </a:extLst>
        </xdr:cNvPr>
        <xdr:cNvSpPr/>
      </xdr:nvSpPr>
      <xdr:spPr>
        <a:xfrm>
          <a:off x="6921500" y="142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22098</xdr:rowOff>
    </xdr:from>
    <xdr:to>
      <xdr:col>41</xdr:col>
      <xdr:colOff>50800</xdr:colOff>
      <xdr:row>83</xdr:row>
      <xdr:rowOff>36032</xdr:rowOff>
    </xdr:to>
    <xdr:cxnSp macro="">
      <xdr:nvCxnSpPr>
        <xdr:cNvPr id="371" name="直線コネクタ 370">
          <a:extLst>
            <a:ext uri="{FF2B5EF4-FFF2-40B4-BE49-F238E27FC236}">
              <a16:creationId xmlns:a16="http://schemas.microsoft.com/office/drawing/2014/main" id="{79E9FECE-A85A-4B95-BC7D-2A7B55A89F50}"/>
            </a:ext>
          </a:extLst>
        </xdr:cNvPr>
        <xdr:cNvCxnSpPr/>
      </xdr:nvCxnSpPr>
      <xdr:spPr>
        <a:xfrm flipV="1">
          <a:off x="6972300" y="14252448"/>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5763D2AD-7221-4A29-B987-8CA4DBA5EEE7}"/>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0A6D3358-A055-4D19-8E5D-ACA6E8DC181A}"/>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EB865E67-2AD5-46A8-85DE-D0CBDCF7AB11}"/>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EB6D6AC2-69B4-42AC-9EDE-07A3EE629E5B}"/>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24003</xdr:rowOff>
    </xdr:from>
    <xdr:ext cx="469744" cy="259045"/>
    <xdr:sp macro="" textlink="">
      <xdr:nvSpPr>
        <xdr:cNvPr id="376" name="n_1mainValue【公営住宅】&#10;一人当たり面積">
          <a:extLst>
            <a:ext uri="{FF2B5EF4-FFF2-40B4-BE49-F238E27FC236}">
              <a16:creationId xmlns:a16="http://schemas.microsoft.com/office/drawing/2014/main" id="{4E09DC70-88ED-464F-8007-F8E763C94C74}"/>
            </a:ext>
          </a:extLst>
        </xdr:cNvPr>
        <xdr:cNvSpPr txBox="1"/>
      </xdr:nvSpPr>
      <xdr:spPr>
        <a:xfrm>
          <a:off x="9391727" y="1391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40983</xdr:rowOff>
    </xdr:from>
    <xdr:ext cx="469744" cy="259045"/>
    <xdr:sp macro="" textlink="">
      <xdr:nvSpPr>
        <xdr:cNvPr id="377" name="n_2mainValue【公営住宅】&#10;一人当たり面積">
          <a:extLst>
            <a:ext uri="{FF2B5EF4-FFF2-40B4-BE49-F238E27FC236}">
              <a16:creationId xmlns:a16="http://schemas.microsoft.com/office/drawing/2014/main" id="{C6376DBD-FF64-4F11-B4CF-23F227FD83CD}"/>
            </a:ext>
          </a:extLst>
        </xdr:cNvPr>
        <xdr:cNvSpPr txBox="1"/>
      </xdr:nvSpPr>
      <xdr:spPr>
        <a:xfrm>
          <a:off x="8515427" y="1392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89425</xdr:rowOff>
    </xdr:from>
    <xdr:ext cx="469744" cy="259045"/>
    <xdr:sp macro="" textlink="">
      <xdr:nvSpPr>
        <xdr:cNvPr id="378" name="n_3mainValue【公営住宅】&#10;一人当たり面積">
          <a:extLst>
            <a:ext uri="{FF2B5EF4-FFF2-40B4-BE49-F238E27FC236}">
              <a16:creationId xmlns:a16="http://schemas.microsoft.com/office/drawing/2014/main" id="{7B6E280E-659D-48A3-98CF-7F2A511C59C5}"/>
            </a:ext>
          </a:extLst>
        </xdr:cNvPr>
        <xdr:cNvSpPr txBox="1"/>
      </xdr:nvSpPr>
      <xdr:spPr>
        <a:xfrm>
          <a:off x="7626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103359</xdr:rowOff>
    </xdr:from>
    <xdr:ext cx="469744" cy="259045"/>
    <xdr:sp macro="" textlink="">
      <xdr:nvSpPr>
        <xdr:cNvPr id="379" name="n_4mainValue【公営住宅】&#10;一人当たり面積">
          <a:extLst>
            <a:ext uri="{FF2B5EF4-FFF2-40B4-BE49-F238E27FC236}">
              <a16:creationId xmlns:a16="http://schemas.microsoft.com/office/drawing/2014/main" id="{BB906E2C-5CA9-441A-B42D-FF67691F10A5}"/>
            </a:ext>
          </a:extLst>
        </xdr:cNvPr>
        <xdr:cNvSpPr txBox="1"/>
      </xdr:nvSpPr>
      <xdr:spPr>
        <a:xfrm>
          <a:off x="6737427" y="139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8FF9BC5-A44E-45C5-BD4A-73953D0B7E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3F8715D-90E0-49D6-82E0-BF186556D5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2A8A8C5-4499-43F3-8796-FC8988DCFD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6323F8A-A9BA-4068-AD22-CF23A23015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1B57078-803F-4F3F-93A5-280AE0B6DB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5EEB762-5A25-4C6D-AEB6-207E1C67EC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3B4037D-F77C-4609-BA4C-7A1D385895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DFB36FA-700A-44AF-B273-52324A02837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CF4951C-97C7-41ED-ADA3-18F3912122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28F83C6-A2E2-4019-B33E-F18982255B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C1D2C62F-F5D4-4D9B-A651-ECB9E33EC2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4FAF8662-A784-4B9D-9528-31214FF16B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8D5554C-0EC0-4612-B1A7-418D88DB4B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7074B92-80F8-46FE-9D05-4E0825507F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42BF3EBE-D2C3-4B4B-8BA2-525797AF33D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4B1AC28-7577-42E6-AEEA-8154A5DCE7B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79FDC67-9DB4-4B3F-894D-B2F2B81F05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B3EC275-C2FB-47BA-9AFB-8952DA9769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B844350-8545-4F6C-BE88-F41676DF2F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10A6DFC-1D16-48CD-B99A-274345782E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09605E9-9EAB-42C4-81E7-1B6A9D3140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1276936-C9E6-4504-8303-D42784BA30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84A6010-6C77-4324-9C06-B187C00A03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A1B1FA7-5253-4BEB-B963-3405A26304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E46F5FB-C229-46FA-A923-D9E830D2130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008BE0B-DC48-4399-B90E-B09D228337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59B53B0-6BB3-454C-84A3-518D21BDE19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56A7087-02BE-45CE-8980-87C75BCA9E6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69D1F4E-1093-4DAE-B0B3-62271116EC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F165CAD2-A4B6-41C3-8444-D62096C73AA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D056256E-080C-4ECB-B7BA-78C8467875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B6BD25C-BF30-433A-8FFD-3463AB606E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B8234C3-33BF-414A-BDD9-045C785DD34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D857E3C-9FB4-4F9C-8ACD-FFB1ECA44CA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62964FF-72DF-4A6D-8FE9-91EE045332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9F3764E-1262-446C-8C6E-1F5FE0100DC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8B9C202-0DE5-4329-8522-476111BEB3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EA4B56D-C73A-44DD-B79F-F37F80DB8FB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456DF16E-D644-4998-885C-BDF7FE8C462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E3CD8EE-0865-4E80-9119-DC8996982A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8C15683-BB40-48FD-98EF-9815CA007A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A8B46749-45DD-4D53-9D8E-70F5AA8A62EF}"/>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EED6AF1F-574D-45B6-8850-03C550E24BF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3163EFC8-0E2C-442B-9510-15CB46D9C26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1BFFA12-6A99-4E72-A7A0-B4C8D0CDBF2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8690AE74-DD6B-4715-8F83-55A61ECBB0D1}"/>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D77A87C-E4F1-4FB0-B2F9-C5876C6E3307}"/>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8805FDC0-5090-4198-A3D4-556F756F8091}"/>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BD0F23A2-5A95-4925-B371-DE83E6A63FB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2706EDD2-074F-454D-93E5-D2E0E869257B}"/>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7F717DDA-B412-45E0-B507-D9E4739DC67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E30B5253-736A-46CB-84E4-F17968226649}"/>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EAB97FA-0FAF-49A0-BF3B-9931C6883C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65DD645-8785-4C88-8C0E-8721A3F3B5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B95B1E2-F977-4BA3-BC11-A05484BB87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B35B8C7-01AA-4ADE-BC14-899ED96041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145D3D7-9421-4751-B1F0-359724EA7A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134801</xdr:rowOff>
    </xdr:from>
    <xdr:to>
      <xdr:col>85</xdr:col>
      <xdr:colOff>177800</xdr:colOff>
      <xdr:row>34</xdr:row>
      <xdr:rowOff>64951</xdr:rowOff>
    </xdr:to>
    <xdr:sp macro="" textlink="">
      <xdr:nvSpPr>
        <xdr:cNvPr id="437" name="楕円 436">
          <a:extLst>
            <a:ext uri="{FF2B5EF4-FFF2-40B4-BE49-F238E27FC236}">
              <a16:creationId xmlns:a16="http://schemas.microsoft.com/office/drawing/2014/main" id="{4653229B-EEE0-4803-A1CD-0D062FA55759}"/>
            </a:ext>
          </a:extLst>
        </xdr:cNvPr>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49728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CB6BAA5-98B1-494B-858B-75702EDA8F01}"/>
            </a:ext>
          </a:extLst>
        </xdr:cNvPr>
        <xdr:cNvSpPr txBox="1"/>
      </xdr:nvSpPr>
      <xdr:spPr>
        <a:xfrm>
          <a:off x="16357600"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43361</xdr:rowOff>
    </xdr:from>
    <xdr:to>
      <xdr:col>81</xdr:col>
      <xdr:colOff>101600</xdr:colOff>
      <xdr:row>33</xdr:row>
      <xdr:rowOff>144961</xdr:rowOff>
    </xdr:to>
    <xdr:sp macro="" textlink="">
      <xdr:nvSpPr>
        <xdr:cNvPr id="439" name="楕円 438">
          <a:extLst>
            <a:ext uri="{FF2B5EF4-FFF2-40B4-BE49-F238E27FC236}">
              <a16:creationId xmlns:a16="http://schemas.microsoft.com/office/drawing/2014/main" id="{707BD6EE-D78D-4CA2-AE2D-581D1F0C6F30}"/>
            </a:ext>
          </a:extLst>
        </xdr:cNvPr>
        <xdr:cNvSpPr/>
      </xdr:nvSpPr>
      <xdr:spPr>
        <a:xfrm>
          <a:off x="154305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94161</xdr:rowOff>
    </xdr:from>
    <xdr:to>
      <xdr:col>85</xdr:col>
      <xdr:colOff>127000</xdr:colOff>
      <xdr:row>34</xdr:row>
      <xdr:rowOff>14151</xdr:rowOff>
    </xdr:to>
    <xdr:cxnSp macro="">
      <xdr:nvCxnSpPr>
        <xdr:cNvPr id="440" name="直線コネクタ 439">
          <a:extLst>
            <a:ext uri="{FF2B5EF4-FFF2-40B4-BE49-F238E27FC236}">
              <a16:creationId xmlns:a16="http://schemas.microsoft.com/office/drawing/2014/main" id="{F502AC21-99C7-47EF-88CB-1D2F00BB47A6}"/>
            </a:ext>
          </a:extLst>
        </xdr:cNvPr>
        <xdr:cNvCxnSpPr/>
      </xdr:nvCxnSpPr>
      <xdr:spPr>
        <a:xfrm>
          <a:off x="15481300" y="575201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15603</xdr:rowOff>
    </xdr:from>
    <xdr:to>
      <xdr:col>76</xdr:col>
      <xdr:colOff>165100</xdr:colOff>
      <xdr:row>34</xdr:row>
      <xdr:rowOff>117203</xdr:rowOff>
    </xdr:to>
    <xdr:sp macro="" textlink="">
      <xdr:nvSpPr>
        <xdr:cNvPr id="441" name="楕円 440">
          <a:extLst>
            <a:ext uri="{FF2B5EF4-FFF2-40B4-BE49-F238E27FC236}">
              <a16:creationId xmlns:a16="http://schemas.microsoft.com/office/drawing/2014/main" id="{BE5FD14A-9774-49F1-9E22-8D6CED91E6E3}"/>
            </a:ext>
          </a:extLst>
        </xdr:cNvPr>
        <xdr:cNvSpPr/>
      </xdr:nvSpPr>
      <xdr:spPr>
        <a:xfrm>
          <a:off x="14541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94161</xdr:rowOff>
    </xdr:from>
    <xdr:to>
      <xdr:col>81</xdr:col>
      <xdr:colOff>50800</xdr:colOff>
      <xdr:row>34</xdr:row>
      <xdr:rowOff>66403</xdr:rowOff>
    </xdr:to>
    <xdr:cxnSp macro="">
      <xdr:nvCxnSpPr>
        <xdr:cNvPr id="442" name="直線コネクタ 441">
          <a:extLst>
            <a:ext uri="{FF2B5EF4-FFF2-40B4-BE49-F238E27FC236}">
              <a16:creationId xmlns:a16="http://schemas.microsoft.com/office/drawing/2014/main" id="{4639B796-DCEA-4219-A20B-4C766E699027}"/>
            </a:ext>
          </a:extLst>
        </xdr:cNvPr>
        <xdr:cNvCxnSpPr/>
      </xdr:nvCxnSpPr>
      <xdr:spPr>
        <a:xfrm flipV="1">
          <a:off x="14592300" y="575201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156028</xdr:rowOff>
    </xdr:from>
    <xdr:to>
      <xdr:col>72</xdr:col>
      <xdr:colOff>38100</xdr:colOff>
      <xdr:row>42</xdr:row>
      <xdr:rowOff>86178</xdr:rowOff>
    </xdr:to>
    <xdr:sp macro="" textlink="">
      <xdr:nvSpPr>
        <xdr:cNvPr id="443" name="楕円 442">
          <a:extLst>
            <a:ext uri="{FF2B5EF4-FFF2-40B4-BE49-F238E27FC236}">
              <a16:creationId xmlns:a16="http://schemas.microsoft.com/office/drawing/2014/main" id="{D8E233C0-A9D9-44F8-ACBC-EC3B981C441D}"/>
            </a:ext>
          </a:extLst>
        </xdr:cNvPr>
        <xdr:cNvSpPr/>
      </xdr:nvSpPr>
      <xdr:spPr>
        <a:xfrm>
          <a:off x="13652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66403</xdr:rowOff>
    </xdr:from>
    <xdr:to>
      <xdr:col>76</xdr:col>
      <xdr:colOff>114300</xdr:colOff>
      <xdr:row>42</xdr:row>
      <xdr:rowOff>35378</xdr:rowOff>
    </xdr:to>
    <xdr:cxnSp macro="">
      <xdr:nvCxnSpPr>
        <xdr:cNvPr id="444" name="直線コネクタ 443">
          <a:extLst>
            <a:ext uri="{FF2B5EF4-FFF2-40B4-BE49-F238E27FC236}">
              <a16:creationId xmlns:a16="http://schemas.microsoft.com/office/drawing/2014/main" id="{7113EF68-443C-44A1-8592-E3AC59CA31C1}"/>
            </a:ext>
          </a:extLst>
        </xdr:cNvPr>
        <xdr:cNvCxnSpPr/>
      </xdr:nvCxnSpPr>
      <xdr:spPr>
        <a:xfrm flipV="1">
          <a:off x="13703300" y="5895703"/>
          <a:ext cx="889000" cy="13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134801</xdr:rowOff>
    </xdr:from>
    <xdr:to>
      <xdr:col>67</xdr:col>
      <xdr:colOff>101600</xdr:colOff>
      <xdr:row>42</xdr:row>
      <xdr:rowOff>64951</xdr:rowOff>
    </xdr:to>
    <xdr:sp macro="" textlink="">
      <xdr:nvSpPr>
        <xdr:cNvPr id="445" name="楕円 444">
          <a:extLst>
            <a:ext uri="{FF2B5EF4-FFF2-40B4-BE49-F238E27FC236}">
              <a16:creationId xmlns:a16="http://schemas.microsoft.com/office/drawing/2014/main" id="{2AE08F31-FEA7-4C4E-94E8-DE48703393A0}"/>
            </a:ext>
          </a:extLst>
        </xdr:cNvPr>
        <xdr:cNvSpPr/>
      </xdr:nvSpPr>
      <xdr:spPr>
        <a:xfrm>
          <a:off x="12763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14151</xdr:rowOff>
    </xdr:from>
    <xdr:to>
      <xdr:col>71</xdr:col>
      <xdr:colOff>177800</xdr:colOff>
      <xdr:row>42</xdr:row>
      <xdr:rowOff>35378</xdr:rowOff>
    </xdr:to>
    <xdr:cxnSp macro="">
      <xdr:nvCxnSpPr>
        <xdr:cNvPr id="446" name="直線コネクタ 445">
          <a:extLst>
            <a:ext uri="{FF2B5EF4-FFF2-40B4-BE49-F238E27FC236}">
              <a16:creationId xmlns:a16="http://schemas.microsoft.com/office/drawing/2014/main" id="{27D19707-A2FE-4C97-A450-A441CA3765CF}"/>
            </a:ext>
          </a:extLst>
        </xdr:cNvPr>
        <xdr:cNvCxnSpPr/>
      </xdr:nvCxnSpPr>
      <xdr:spPr>
        <a:xfrm>
          <a:off x="12814300" y="72150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5639336-825D-4A01-BEC7-36CFC443D9A2}"/>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36E8356-0507-467E-BD44-48C44811425B}"/>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8F2EDA7-C3FB-412E-926B-F875199114C1}"/>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9AE2128-8E92-4783-BC02-75D46DDA5152}"/>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161488</xdr:rowOff>
    </xdr:from>
    <xdr:ext cx="340478" cy="259045"/>
    <xdr:sp macro="" textlink="">
      <xdr:nvSpPr>
        <xdr:cNvPr id="451" name="n_1mainValue【認定こども園・幼稚園・保育所】&#10;有形固定資産減価償却率">
          <a:extLst>
            <a:ext uri="{FF2B5EF4-FFF2-40B4-BE49-F238E27FC236}">
              <a16:creationId xmlns:a16="http://schemas.microsoft.com/office/drawing/2014/main" id="{6443629C-01B9-48B0-85F5-F85C2E0DB87E}"/>
            </a:ext>
          </a:extLst>
        </xdr:cNvPr>
        <xdr:cNvSpPr txBox="1"/>
      </xdr:nvSpPr>
      <xdr:spPr>
        <a:xfrm>
          <a:off x="15298361" y="5476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133730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6D9F5A62-425A-4776-A838-F2ACE3E8371C}"/>
            </a:ext>
          </a:extLst>
        </xdr:cNvPr>
        <xdr:cNvSpPr txBox="1"/>
      </xdr:nvSpPr>
      <xdr:spPr>
        <a:xfrm>
          <a:off x="14389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77305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051B8E0-6853-4719-A52B-C1CA35FAD7FB}"/>
            </a:ext>
          </a:extLst>
        </xdr:cNvPr>
        <xdr:cNvSpPr txBox="1"/>
      </xdr:nvSpPr>
      <xdr:spPr>
        <a:xfrm>
          <a:off x="135007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56078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BD08FF4-84C3-42AC-A7FA-0FA76A5C05AB}"/>
            </a:ext>
          </a:extLst>
        </xdr:cNvPr>
        <xdr:cNvSpPr txBox="1"/>
      </xdr:nvSpPr>
      <xdr:spPr>
        <a:xfrm>
          <a:off x="12611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270EB7C-BA62-4542-8523-F3A6B18DC1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56C6787-456C-4337-BB2B-9395C161B5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51FA9A3-C1B8-4AB2-887B-106EA625AC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96427DC-89BB-45A6-94E5-072BAD7360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9056823-27C7-4100-A25D-8EA6B541B5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8D9FF84-9FEE-492C-829F-F496A4BBBF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A99C701-B754-48FF-BBE4-88585FE4AF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1552457-DA61-47AD-88F1-2FD005E87D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171999E-9482-47D3-966D-4A42859ACB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5F9563F-2BA5-4468-A754-DAC90A337A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387B04D-66F0-4949-821B-3E4E8642C5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E416946-D35D-4324-918A-8F921550F9A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A6A083E-DE30-425A-BF8A-31183F27783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C8C313A-A643-4B29-B0C0-E8C503AC6C4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BB9B931-4865-4D04-B562-C9A52A38F5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B753BAE8-2AC1-413D-B8D0-2FFCA43A57F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1BC7577F-C69D-43D4-91E5-3C7E9E2B50A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81F1531-86AC-4BB6-A513-85103EB62C2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DD58D95-DBFA-4DD8-9AA9-83272D07B7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8777E1C-95FA-473A-B0B1-3A1B5A81879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42E1AC3-12D6-4EA7-A40E-16A6E7EF82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D7D90BF0-814F-470C-AB7A-D0E4A77A429A}"/>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4E06E06-FF73-4EE4-85F7-64C8564F0607}"/>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23C7E3D5-A0C9-4EC5-A9CA-3CEE4BD1E25C}"/>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922B03E-0D8F-46D4-8578-8AE270C03F4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185B86D6-BEF0-418F-8FFF-B30AB56EE418}"/>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93B6F580-A596-470F-9DF1-C8C3592964ED}"/>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731C10F2-3518-45F9-97C4-4C1DDC7D71B3}"/>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DAD7CD45-77FC-4586-9D70-69FC533E1AB4}"/>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19C9B9E4-ED7A-49FE-94CF-F8B6E5035F13}"/>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5D1C9262-4131-4D2C-AC6D-40FD3CC34FA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2B486140-7B22-4003-9F6A-A84E7473223C}"/>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DD2D373-8278-4655-A705-B18D48B8C3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5598AFA-81A6-46E8-B848-5F9505A684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1B77D0F-1DBC-4035-B5D0-30B9A1261C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438BC1F-A154-4799-9F16-76A4CEC9E4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0AE4864-7B8B-44BE-BBBD-9C99F8AC55C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164388</xdr:rowOff>
    </xdr:from>
    <xdr:to>
      <xdr:col>116</xdr:col>
      <xdr:colOff>114300</xdr:colOff>
      <xdr:row>39</xdr:row>
      <xdr:rowOff>94538</xdr:rowOff>
    </xdr:to>
    <xdr:sp macro="" textlink="">
      <xdr:nvSpPr>
        <xdr:cNvPr id="492" name="楕円 491">
          <a:extLst>
            <a:ext uri="{FF2B5EF4-FFF2-40B4-BE49-F238E27FC236}">
              <a16:creationId xmlns:a16="http://schemas.microsoft.com/office/drawing/2014/main" id="{636705E4-0E96-4B42-AB89-C0409CCE4CBE}"/>
            </a:ext>
          </a:extLst>
        </xdr:cNvPr>
        <xdr:cNvSpPr/>
      </xdr:nvSpPr>
      <xdr:spPr>
        <a:xfrm>
          <a:off x="221107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15815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F168BCC-4657-460A-9CF5-CC3E1F0C1159}"/>
            </a:ext>
          </a:extLst>
        </xdr:cNvPr>
        <xdr:cNvSpPr txBox="1"/>
      </xdr:nvSpPr>
      <xdr:spPr>
        <a:xfrm>
          <a:off x="22199600" y="65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xdr:rowOff>
    </xdr:from>
    <xdr:to>
      <xdr:col>112</xdr:col>
      <xdr:colOff>38100</xdr:colOff>
      <xdr:row>39</xdr:row>
      <xdr:rowOff>104597</xdr:rowOff>
    </xdr:to>
    <xdr:sp macro="" textlink="">
      <xdr:nvSpPr>
        <xdr:cNvPr id="494" name="楕円 493">
          <a:extLst>
            <a:ext uri="{FF2B5EF4-FFF2-40B4-BE49-F238E27FC236}">
              <a16:creationId xmlns:a16="http://schemas.microsoft.com/office/drawing/2014/main" id="{768C9C06-AA61-4530-9633-CAF6274EABFA}"/>
            </a:ext>
          </a:extLst>
        </xdr:cNvPr>
        <xdr:cNvSpPr/>
      </xdr:nvSpPr>
      <xdr:spPr>
        <a:xfrm>
          <a:off x="21272500" y="66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43738</xdr:rowOff>
    </xdr:from>
    <xdr:to>
      <xdr:col>116</xdr:col>
      <xdr:colOff>63500</xdr:colOff>
      <xdr:row>39</xdr:row>
      <xdr:rowOff>53797</xdr:rowOff>
    </xdr:to>
    <xdr:cxnSp macro="">
      <xdr:nvCxnSpPr>
        <xdr:cNvPr id="495" name="直線コネクタ 494">
          <a:extLst>
            <a:ext uri="{FF2B5EF4-FFF2-40B4-BE49-F238E27FC236}">
              <a16:creationId xmlns:a16="http://schemas.microsoft.com/office/drawing/2014/main" id="{E4FFA76A-C4FD-4713-858B-A11B1898A514}"/>
            </a:ext>
          </a:extLst>
        </xdr:cNvPr>
        <xdr:cNvCxnSpPr/>
      </xdr:nvCxnSpPr>
      <xdr:spPr>
        <a:xfrm flipV="1">
          <a:off x="21323300" y="6730288"/>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153873</xdr:rowOff>
    </xdr:from>
    <xdr:to>
      <xdr:col>107</xdr:col>
      <xdr:colOff>101600</xdr:colOff>
      <xdr:row>38</xdr:row>
      <xdr:rowOff>84023</xdr:rowOff>
    </xdr:to>
    <xdr:sp macro="" textlink="">
      <xdr:nvSpPr>
        <xdr:cNvPr id="496" name="楕円 495">
          <a:extLst>
            <a:ext uri="{FF2B5EF4-FFF2-40B4-BE49-F238E27FC236}">
              <a16:creationId xmlns:a16="http://schemas.microsoft.com/office/drawing/2014/main" id="{46E63EA0-00BD-49DF-8000-0A8EEC3A400E}"/>
            </a:ext>
          </a:extLst>
        </xdr:cNvPr>
        <xdr:cNvSpPr/>
      </xdr:nvSpPr>
      <xdr:spPr>
        <a:xfrm>
          <a:off x="20383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33224</xdr:rowOff>
    </xdr:from>
    <xdr:to>
      <xdr:col>111</xdr:col>
      <xdr:colOff>177800</xdr:colOff>
      <xdr:row>39</xdr:row>
      <xdr:rowOff>53797</xdr:rowOff>
    </xdr:to>
    <xdr:cxnSp macro="">
      <xdr:nvCxnSpPr>
        <xdr:cNvPr id="497" name="直線コネクタ 496">
          <a:extLst>
            <a:ext uri="{FF2B5EF4-FFF2-40B4-BE49-F238E27FC236}">
              <a16:creationId xmlns:a16="http://schemas.microsoft.com/office/drawing/2014/main" id="{D2478EDB-713D-430F-9047-D8299AF3C7C5}"/>
            </a:ext>
          </a:extLst>
        </xdr:cNvPr>
        <xdr:cNvCxnSpPr/>
      </xdr:nvCxnSpPr>
      <xdr:spPr>
        <a:xfrm>
          <a:off x="20434300" y="6548324"/>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60147</xdr:rowOff>
    </xdr:from>
    <xdr:to>
      <xdr:col>102</xdr:col>
      <xdr:colOff>165100</xdr:colOff>
      <xdr:row>40</xdr:row>
      <xdr:rowOff>161747</xdr:rowOff>
    </xdr:to>
    <xdr:sp macro="" textlink="">
      <xdr:nvSpPr>
        <xdr:cNvPr id="498" name="楕円 497">
          <a:extLst>
            <a:ext uri="{FF2B5EF4-FFF2-40B4-BE49-F238E27FC236}">
              <a16:creationId xmlns:a16="http://schemas.microsoft.com/office/drawing/2014/main" id="{98659B2C-CBE7-47CA-9F08-CC370F7AC695}"/>
            </a:ext>
          </a:extLst>
        </xdr:cNvPr>
        <xdr:cNvSpPr/>
      </xdr:nvSpPr>
      <xdr:spPr>
        <a:xfrm>
          <a:off x="19494500" y="6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33224</xdr:rowOff>
    </xdr:from>
    <xdr:to>
      <xdr:col>107</xdr:col>
      <xdr:colOff>50800</xdr:colOff>
      <xdr:row>40</xdr:row>
      <xdr:rowOff>110947</xdr:rowOff>
    </xdr:to>
    <xdr:cxnSp macro="">
      <xdr:nvCxnSpPr>
        <xdr:cNvPr id="499" name="直線コネクタ 498">
          <a:extLst>
            <a:ext uri="{FF2B5EF4-FFF2-40B4-BE49-F238E27FC236}">
              <a16:creationId xmlns:a16="http://schemas.microsoft.com/office/drawing/2014/main" id="{50058F6A-7B3E-419A-BFB1-EB39D4F955DE}"/>
            </a:ext>
          </a:extLst>
        </xdr:cNvPr>
        <xdr:cNvCxnSpPr/>
      </xdr:nvCxnSpPr>
      <xdr:spPr>
        <a:xfrm flipV="1">
          <a:off x="19545300" y="6548324"/>
          <a:ext cx="889000" cy="4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63805</xdr:rowOff>
    </xdr:from>
    <xdr:to>
      <xdr:col>98</xdr:col>
      <xdr:colOff>38100</xdr:colOff>
      <xdr:row>40</xdr:row>
      <xdr:rowOff>165405</xdr:rowOff>
    </xdr:to>
    <xdr:sp macro="" textlink="">
      <xdr:nvSpPr>
        <xdr:cNvPr id="500" name="楕円 499">
          <a:extLst>
            <a:ext uri="{FF2B5EF4-FFF2-40B4-BE49-F238E27FC236}">
              <a16:creationId xmlns:a16="http://schemas.microsoft.com/office/drawing/2014/main" id="{9930CCFF-2152-46FA-BE3B-536C8A2E557B}"/>
            </a:ext>
          </a:extLst>
        </xdr:cNvPr>
        <xdr:cNvSpPr/>
      </xdr:nvSpPr>
      <xdr:spPr>
        <a:xfrm>
          <a:off x="186055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110947</xdr:rowOff>
    </xdr:from>
    <xdr:to>
      <xdr:col>102</xdr:col>
      <xdr:colOff>114300</xdr:colOff>
      <xdr:row>40</xdr:row>
      <xdr:rowOff>114605</xdr:rowOff>
    </xdr:to>
    <xdr:cxnSp macro="">
      <xdr:nvCxnSpPr>
        <xdr:cNvPr id="501" name="直線コネクタ 500">
          <a:extLst>
            <a:ext uri="{FF2B5EF4-FFF2-40B4-BE49-F238E27FC236}">
              <a16:creationId xmlns:a16="http://schemas.microsoft.com/office/drawing/2014/main" id="{59B0B610-5857-4BA6-8847-1251E78AA0A4}"/>
            </a:ext>
          </a:extLst>
        </xdr:cNvPr>
        <xdr:cNvCxnSpPr/>
      </xdr:nvCxnSpPr>
      <xdr:spPr>
        <a:xfrm flipV="1">
          <a:off x="18656300" y="69689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9660572-64A1-4720-8016-B60A09F99666}"/>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2422B97-FDC1-444C-985B-FEEAB5949BA0}"/>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A4B13E7-1234-491A-A42F-4C49701DE5D4}"/>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8A408485-4A81-4C5D-A3DE-634EB6EF2F83}"/>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121124</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AF9FCA7-DF6D-4541-9148-7B3B3B127708}"/>
            </a:ext>
          </a:extLst>
        </xdr:cNvPr>
        <xdr:cNvSpPr txBox="1"/>
      </xdr:nvSpPr>
      <xdr:spPr>
        <a:xfrm>
          <a:off x="21075727" y="646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100550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CE16CB7-187B-4202-8CA3-5CE94A8B00CE}"/>
            </a:ext>
          </a:extLst>
        </xdr:cNvPr>
        <xdr:cNvSpPr txBox="1"/>
      </xdr:nvSpPr>
      <xdr:spPr>
        <a:xfrm>
          <a:off x="20199427" y="62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152874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3843C0F6-AF7A-4B74-B89C-993565B92C21}"/>
            </a:ext>
          </a:extLst>
        </xdr:cNvPr>
        <xdr:cNvSpPr txBox="1"/>
      </xdr:nvSpPr>
      <xdr:spPr>
        <a:xfrm>
          <a:off x="19310427" y="701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156532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0956FE3-57B5-438A-A16E-40A521568B97}"/>
            </a:ext>
          </a:extLst>
        </xdr:cNvPr>
        <xdr:cNvSpPr txBox="1"/>
      </xdr:nvSpPr>
      <xdr:spPr>
        <a:xfrm>
          <a:off x="18421427" y="70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A4FD60B-4F13-4334-B2C2-7698EF39DF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EF86D12-BCDE-4B51-A3BA-947DE72AFB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D3394C2-525E-45EF-9BF2-888A268094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DF3D313-4B98-4C26-93E4-88205BAEF2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0BA4E67-168E-4691-B345-0F5AA08049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D0CF962-F753-405D-8E0D-DF37EA0E91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B84BAC0-0ACA-416D-8D2B-0A47FD779C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B95F4C8-A822-4BB5-9465-5FC4E4E474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0CC3D9D-6E5C-41A5-8DAC-7F8449B8F1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AED8F9C-CCB5-489A-A3AB-2A58E5FEF6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0A5277A-B981-41C0-B040-B78DD2E7F9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58F2DC4B-DB64-4C84-84E8-F5E3F71FB91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6F27317F-2962-46B8-B7B7-447D970F55B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5C8E6D4-538A-47F3-AFD4-2E4B32CB134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C96D8AA0-B0A7-45CC-9EF3-72C8EDC0615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FD7FC89A-C80E-47D7-9992-02CBCF3C35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5255901-251F-4D91-A134-F2EDCE28C8A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DB43009C-914F-4190-93D7-FECF3B3D84B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20B9F6A7-15D4-45B1-9A16-73EF054D6F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892A514-F849-48D7-A4C1-CA3B69C1D1F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744B9ABA-9546-4715-B91C-5470250B395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E41688E6-514E-41C8-8EF2-B6C4442454A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F41928A8-A1AE-4564-B896-2C548D46663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BD64970-6B95-4F06-8BC8-EA06DC674A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FBB15607-237D-4F9C-BFE1-B4C5CC0A85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FD2726E2-1030-47D0-A0D2-C13A8724B506}"/>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661D037-FC7D-4EE1-8232-C1A070EC8A1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1F128ADB-AC63-4880-BF20-1E2F3F5B13A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87D9D54D-D9C8-496B-846C-1D14BF96C9F2}"/>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9CA0A7D8-0D3F-488E-BB58-A3278DEEF585}"/>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52EE753-636A-4AD3-9D83-0AD7295C115B}"/>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41364EFF-31BA-42D5-AD16-93D8E7171719}"/>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3EE6E26B-DE1B-4EE7-967D-1810F6999676}"/>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CF1C39D-8C1A-45B3-88A5-3C2C7386D083}"/>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E38A6A72-334F-413D-BFDC-F563E1BCCD97}"/>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73656D2A-67EB-458D-B1E3-2983E229CD8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8BBE4E5-0DE6-4750-835B-CBCE60C243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83B5FF7-7F5E-4D9E-BCF7-79B1A8CE28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05827FE-5355-41AD-827D-A9EF15F5CC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F72B742-3934-4713-8E40-D651273C65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8E3FC05-10D4-4993-A0DA-52FE7ABC04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51" name="楕円 550">
          <a:extLst>
            <a:ext uri="{FF2B5EF4-FFF2-40B4-BE49-F238E27FC236}">
              <a16:creationId xmlns:a16="http://schemas.microsoft.com/office/drawing/2014/main" id="{A5B02A82-C601-453C-AF8B-FA33A9D86CAE}"/>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88E0597-EE3C-4EBF-A5AC-DD4E86A3420E}"/>
            </a:ext>
          </a:extLst>
        </xdr:cNvPr>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7983</xdr:rowOff>
    </xdr:from>
    <xdr:to>
      <xdr:col>81</xdr:col>
      <xdr:colOff>101600</xdr:colOff>
      <xdr:row>62</xdr:row>
      <xdr:rowOff>109583</xdr:rowOff>
    </xdr:to>
    <xdr:sp macro="" textlink="">
      <xdr:nvSpPr>
        <xdr:cNvPr id="553" name="楕円 552">
          <a:extLst>
            <a:ext uri="{FF2B5EF4-FFF2-40B4-BE49-F238E27FC236}">
              <a16:creationId xmlns:a16="http://schemas.microsoft.com/office/drawing/2014/main" id="{858C5507-4DD5-4CC6-BF57-4B322D1A1CB7}"/>
            </a:ext>
          </a:extLst>
        </xdr:cNvPr>
        <xdr:cNvSpPr/>
      </xdr:nvSpPr>
      <xdr:spPr>
        <a:xfrm>
          <a:off x="1543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58783</xdr:rowOff>
    </xdr:to>
    <xdr:cxnSp macro="">
      <xdr:nvCxnSpPr>
        <xdr:cNvPr id="554" name="直線コネクタ 553">
          <a:extLst>
            <a:ext uri="{FF2B5EF4-FFF2-40B4-BE49-F238E27FC236}">
              <a16:creationId xmlns:a16="http://schemas.microsoft.com/office/drawing/2014/main" id="{88A4BB41-E444-40BF-99B4-1E037B85AC41}"/>
            </a:ext>
          </a:extLst>
        </xdr:cNvPr>
        <xdr:cNvCxnSpPr/>
      </xdr:nvCxnSpPr>
      <xdr:spPr>
        <a:xfrm flipV="1">
          <a:off x="15481300" y="106527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161472</xdr:rowOff>
    </xdr:from>
    <xdr:to>
      <xdr:col>76</xdr:col>
      <xdr:colOff>165100</xdr:colOff>
      <xdr:row>62</xdr:row>
      <xdr:rowOff>91622</xdr:rowOff>
    </xdr:to>
    <xdr:sp macro="" textlink="">
      <xdr:nvSpPr>
        <xdr:cNvPr id="555" name="楕円 554">
          <a:extLst>
            <a:ext uri="{FF2B5EF4-FFF2-40B4-BE49-F238E27FC236}">
              <a16:creationId xmlns:a16="http://schemas.microsoft.com/office/drawing/2014/main" id="{074AA6AF-7710-4098-A9E5-D276DE76F841}"/>
            </a:ext>
          </a:extLst>
        </xdr:cNvPr>
        <xdr:cNvSpPr/>
      </xdr:nvSpPr>
      <xdr:spPr>
        <a:xfrm>
          <a:off x="1454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40822</xdr:rowOff>
    </xdr:from>
    <xdr:to>
      <xdr:col>81</xdr:col>
      <xdr:colOff>50800</xdr:colOff>
      <xdr:row>62</xdr:row>
      <xdr:rowOff>58783</xdr:rowOff>
    </xdr:to>
    <xdr:cxnSp macro="">
      <xdr:nvCxnSpPr>
        <xdr:cNvPr id="556" name="直線コネクタ 555">
          <a:extLst>
            <a:ext uri="{FF2B5EF4-FFF2-40B4-BE49-F238E27FC236}">
              <a16:creationId xmlns:a16="http://schemas.microsoft.com/office/drawing/2014/main" id="{4F03AD2F-BEE7-4397-808F-28361D87BFE0}"/>
            </a:ext>
          </a:extLst>
        </xdr:cNvPr>
        <xdr:cNvCxnSpPr/>
      </xdr:nvCxnSpPr>
      <xdr:spPr>
        <a:xfrm>
          <a:off x="14592300" y="106707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141877</xdr:rowOff>
    </xdr:from>
    <xdr:to>
      <xdr:col>72</xdr:col>
      <xdr:colOff>38100</xdr:colOff>
      <xdr:row>62</xdr:row>
      <xdr:rowOff>72027</xdr:rowOff>
    </xdr:to>
    <xdr:sp macro="" textlink="">
      <xdr:nvSpPr>
        <xdr:cNvPr id="557" name="楕円 556">
          <a:extLst>
            <a:ext uri="{FF2B5EF4-FFF2-40B4-BE49-F238E27FC236}">
              <a16:creationId xmlns:a16="http://schemas.microsoft.com/office/drawing/2014/main" id="{C442AB4E-3778-4E47-96CA-DDBED1B0972C}"/>
            </a:ext>
          </a:extLst>
        </xdr:cNvPr>
        <xdr:cNvSpPr/>
      </xdr:nvSpPr>
      <xdr:spPr>
        <a:xfrm>
          <a:off x="13652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21227</xdr:rowOff>
    </xdr:from>
    <xdr:to>
      <xdr:col>76</xdr:col>
      <xdr:colOff>114300</xdr:colOff>
      <xdr:row>62</xdr:row>
      <xdr:rowOff>40822</xdr:rowOff>
    </xdr:to>
    <xdr:cxnSp macro="">
      <xdr:nvCxnSpPr>
        <xdr:cNvPr id="558" name="直線コネクタ 557">
          <a:extLst>
            <a:ext uri="{FF2B5EF4-FFF2-40B4-BE49-F238E27FC236}">
              <a16:creationId xmlns:a16="http://schemas.microsoft.com/office/drawing/2014/main" id="{FC2794B4-EFB2-4E56-BBCE-541D2EA527AF}"/>
            </a:ext>
          </a:extLst>
        </xdr:cNvPr>
        <xdr:cNvCxnSpPr/>
      </xdr:nvCxnSpPr>
      <xdr:spPr>
        <a:xfrm>
          <a:off x="13703300" y="106511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122283</xdr:rowOff>
    </xdr:from>
    <xdr:to>
      <xdr:col>67</xdr:col>
      <xdr:colOff>101600</xdr:colOff>
      <xdr:row>62</xdr:row>
      <xdr:rowOff>52433</xdr:rowOff>
    </xdr:to>
    <xdr:sp macro="" textlink="">
      <xdr:nvSpPr>
        <xdr:cNvPr id="559" name="楕円 558">
          <a:extLst>
            <a:ext uri="{FF2B5EF4-FFF2-40B4-BE49-F238E27FC236}">
              <a16:creationId xmlns:a16="http://schemas.microsoft.com/office/drawing/2014/main" id="{FAD18117-ABBF-48C8-8035-630DFF586073}"/>
            </a:ext>
          </a:extLst>
        </xdr:cNvPr>
        <xdr:cNvSpPr/>
      </xdr:nvSpPr>
      <xdr:spPr>
        <a:xfrm>
          <a:off x="12763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1633</xdr:rowOff>
    </xdr:from>
    <xdr:to>
      <xdr:col>71</xdr:col>
      <xdr:colOff>177800</xdr:colOff>
      <xdr:row>62</xdr:row>
      <xdr:rowOff>21227</xdr:rowOff>
    </xdr:to>
    <xdr:cxnSp macro="">
      <xdr:nvCxnSpPr>
        <xdr:cNvPr id="560" name="直線コネクタ 559">
          <a:extLst>
            <a:ext uri="{FF2B5EF4-FFF2-40B4-BE49-F238E27FC236}">
              <a16:creationId xmlns:a16="http://schemas.microsoft.com/office/drawing/2014/main" id="{9AF21216-F5EF-4904-B3E2-9EC7D2B1AE55}"/>
            </a:ext>
          </a:extLst>
        </xdr:cNvPr>
        <xdr:cNvCxnSpPr/>
      </xdr:nvCxnSpPr>
      <xdr:spPr>
        <a:xfrm>
          <a:off x="12814300" y="106315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5C7AEE4A-9D70-47E2-8F6E-9C4FFC0DACF3}"/>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D62BB7F3-AF6F-4F7F-9DB6-D8F97FC0411C}"/>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4B48A048-83FF-486E-ACCA-2B4E969F834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2E45D13A-E308-4D8C-8821-6DC0B782B1A1}"/>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100710</xdr:rowOff>
    </xdr:from>
    <xdr:ext cx="405111" cy="259045"/>
    <xdr:sp macro="" textlink="">
      <xdr:nvSpPr>
        <xdr:cNvPr id="565" name="n_1mainValue【学校施設】&#10;有形固定資産減価償却率">
          <a:extLst>
            <a:ext uri="{FF2B5EF4-FFF2-40B4-BE49-F238E27FC236}">
              <a16:creationId xmlns:a16="http://schemas.microsoft.com/office/drawing/2014/main" id="{CFBF8FB1-9FC9-4199-971D-8E31841D4722}"/>
            </a:ext>
          </a:extLst>
        </xdr:cNvPr>
        <xdr:cNvSpPr txBox="1"/>
      </xdr:nvSpPr>
      <xdr:spPr>
        <a:xfrm>
          <a:off x="15266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82749</xdr:rowOff>
    </xdr:from>
    <xdr:ext cx="405111" cy="259045"/>
    <xdr:sp macro="" textlink="">
      <xdr:nvSpPr>
        <xdr:cNvPr id="566" name="n_2mainValue【学校施設】&#10;有形固定資産減価償却率">
          <a:extLst>
            <a:ext uri="{FF2B5EF4-FFF2-40B4-BE49-F238E27FC236}">
              <a16:creationId xmlns:a16="http://schemas.microsoft.com/office/drawing/2014/main" id="{184751AB-462F-4E9B-A993-0462AC2F87E8}"/>
            </a:ext>
          </a:extLst>
        </xdr:cNvPr>
        <xdr:cNvSpPr txBox="1"/>
      </xdr:nvSpPr>
      <xdr:spPr>
        <a:xfrm>
          <a:off x="14389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63154</xdr:rowOff>
    </xdr:from>
    <xdr:ext cx="405111" cy="259045"/>
    <xdr:sp macro="" textlink="">
      <xdr:nvSpPr>
        <xdr:cNvPr id="567" name="n_3mainValue【学校施設】&#10;有形固定資産減価償却率">
          <a:extLst>
            <a:ext uri="{FF2B5EF4-FFF2-40B4-BE49-F238E27FC236}">
              <a16:creationId xmlns:a16="http://schemas.microsoft.com/office/drawing/2014/main" id="{F5A28860-3E97-40BE-B911-186DBE92C0E3}"/>
            </a:ext>
          </a:extLst>
        </xdr:cNvPr>
        <xdr:cNvSpPr txBox="1"/>
      </xdr:nvSpPr>
      <xdr:spPr>
        <a:xfrm>
          <a:off x="13500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43560</xdr:rowOff>
    </xdr:from>
    <xdr:ext cx="405111" cy="259045"/>
    <xdr:sp macro="" textlink="">
      <xdr:nvSpPr>
        <xdr:cNvPr id="568" name="n_4mainValue【学校施設】&#10;有形固定資産減価償却率">
          <a:extLst>
            <a:ext uri="{FF2B5EF4-FFF2-40B4-BE49-F238E27FC236}">
              <a16:creationId xmlns:a16="http://schemas.microsoft.com/office/drawing/2014/main" id="{39244C00-C11A-45BD-94F5-E549744E69CF}"/>
            </a:ext>
          </a:extLst>
        </xdr:cNvPr>
        <xdr:cNvSpPr txBox="1"/>
      </xdr:nvSpPr>
      <xdr:spPr>
        <a:xfrm>
          <a:off x="12611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C90ED6C-FE4E-466B-AD02-179D6A8AD0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33228C2-977D-4E3B-BB46-B1CA2728E53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7035FE8-DB85-4086-BF88-AA820412CB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2E9858F7-8D51-43F4-95C4-461718559C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83D5CED-F297-4169-944B-194F2691DA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6838DB0D-29E0-45A5-B06F-D18FC43894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DC4C3CC8-3261-4AF0-9999-DDCC320975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2F4D0AE-9240-43C8-A788-67766EC170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D3769C7-4A42-4B6C-B37C-534191B1A2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2926C8B-4E42-4E6F-A575-38331859EEF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66CBE696-0F83-4B4D-A566-424D1AD2A57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67707D3-9849-4F5A-BB66-D08F7D353B0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C02247AF-A9F8-463B-BB80-E2D8922F58A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F1361B23-AF4F-4DE5-8ABC-6F96D22BC26D}"/>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9B19169-E06D-4E1B-8AEA-4AA038919ED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C1AEA0D6-F317-4D61-B287-CDB5A100931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E0037E45-BA8D-4A86-BFED-A48B412DC2F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CCD224DB-DF68-4C4A-B549-9186FC301CD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638F1E61-E4AB-4500-A525-724CB6A802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586C0980-CE87-46ED-A7A1-763055F9771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5B4BCF6D-81A4-46BC-8092-CF03DF4FD5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11A9AF20-732B-4075-BE5A-4E1795294632}"/>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99403358-4888-495E-960A-8FA52D94EADF}"/>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D6062F2B-9980-4A96-BA3D-F4E5CD634E0C}"/>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7C775B3-5A64-474A-98CB-04E47A18647C}"/>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B8AA4F47-7B8D-42A1-B00E-0AB563D16B4A}"/>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614CEA56-4490-4590-BE45-4D9A86D9EA06}"/>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DDD0B321-B049-4D4C-BFAC-FFF61AA0DA51}"/>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1C3AF252-7A6D-4D6B-A46A-3EA5C38FFB29}"/>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DE3149F3-8B7D-4A6E-9EDC-3538F86D725E}"/>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E534C2D2-FFCD-44B0-9336-1794D6C0CF7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0882ABB1-E777-419E-9F22-7209647638E2}"/>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B5C906E-61D0-419E-911A-F3C077CAE5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0E1A46B-259E-4CA5-B93E-47F1A19A59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BC23C58-41DA-40D8-BF63-B89C42D466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747BFC6-B9E9-42E3-90B3-98E5EC4F39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A1B5EFC-05AB-4632-8376-3FEA680174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148951</xdr:rowOff>
    </xdr:from>
    <xdr:to>
      <xdr:col>116</xdr:col>
      <xdr:colOff>114300</xdr:colOff>
      <xdr:row>63</xdr:row>
      <xdr:rowOff>79101</xdr:rowOff>
    </xdr:to>
    <xdr:sp macro="" textlink="">
      <xdr:nvSpPr>
        <xdr:cNvPr id="606" name="楕円 605">
          <a:extLst>
            <a:ext uri="{FF2B5EF4-FFF2-40B4-BE49-F238E27FC236}">
              <a16:creationId xmlns:a16="http://schemas.microsoft.com/office/drawing/2014/main" id="{81D57093-F11F-4104-93E4-2D9EAD2145D0}"/>
            </a:ext>
          </a:extLst>
        </xdr:cNvPr>
        <xdr:cNvSpPr/>
      </xdr:nvSpPr>
      <xdr:spPr>
        <a:xfrm>
          <a:off x="22110700" y="107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A3BD6A70-6F9B-4997-8F47-7971E5039C2C}"/>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109997</xdr:rowOff>
    </xdr:from>
    <xdr:to>
      <xdr:col>112</xdr:col>
      <xdr:colOff>38100</xdr:colOff>
      <xdr:row>63</xdr:row>
      <xdr:rowOff>40147</xdr:rowOff>
    </xdr:to>
    <xdr:sp macro="" textlink="">
      <xdr:nvSpPr>
        <xdr:cNvPr id="608" name="楕円 607">
          <a:extLst>
            <a:ext uri="{FF2B5EF4-FFF2-40B4-BE49-F238E27FC236}">
              <a16:creationId xmlns:a16="http://schemas.microsoft.com/office/drawing/2014/main" id="{6859BBE5-4892-40F4-AD4C-25BB65DA46E3}"/>
            </a:ext>
          </a:extLst>
        </xdr:cNvPr>
        <xdr:cNvSpPr/>
      </xdr:nvSpPr>
      <xdr:spPr>
        <a:xfrm>
          <a:off x="21272500" y="107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160797</xdr:rowOff>
    </xdr:from>
    <xdr:to>
      <xdr:col>116</xdr:col>
      <xdr:colOff>63500</xdr:colOff>
      <xdr:row>63</xdr:row>
      <xdr:rowOff>28301</xdr:rowOff>
    </xdr:to>
    <xdr:cxnSp macro="">
      <xdr:nvCxnSpPr>
        <xdr:cNvPr id="609" name="直線コネクタ 608">
          <a:extLst>
            <a:ext uri="{FF2B5EF4-FFF2-40B4-BE49-F238E27FC236}">
              <a16:creationId xmlns:a16="http://schemas.microsoft.com/office/drawing/2014/main" id="{136D7AB7-5AF2-487F-BF7B-D43E57584DE1}"/>
            </a:ext>
          </a:extLst>
        </xdr:cNvPr>
        <xdr:cNvCxnSpPr/>
      </xdr:nvCxnSpPr>
      <xdr:spPr>
        <a:xfrm>
          <a:off x="21323300" y="10790697"/>
          <a:ext cx="8382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114249</xdr:rowOff>
    </xdr:from>
    <xdr:to>
      <xdr:col>107</xdr:col>
      <xdr:colOff>101600</xdr:colOff>
      <xdr:row>63</xdr:row>
      <xdr:rowOff>44399</xdr:rowOff>
    </xdr:to>
    <xdr:sp macro="" textlink="">
      <xdr:nvSpPr>
        <xdr:cNvPr id="610" name="楕円 609">
          <a:extLst>
            <a:ext uri="{FF2B5EF4-FFF2-40B4-BE49-F238E27FC236}">
              <a16:creationId xmlns:a16="http://schemas.microsoft.com/office/drawing/2014/main" id="{529EC33E-6643-4651-A6F1-27DB21B011B9}"/>
            </a:ext>
          </a:extLst>
        </xdr:cNvPr>
        <xdr:cNvSpPr/>
      </xdr:nvSpPr>
      <xdr:spPr>
        <a:xfrm>
          <a:off x="20383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160797</xdr:rowOff>
    </xdr:from>
    <xdr:to>
      <xdr:col>111</xdr:col>
      <xdr:colOff>177800</xdr:colOff>
      <xdr:row>62</xdr:row>
      <xdr:rowOff>165049</xdr:rowOff>
    </xdr:to>
    <xdr:cxnSp macro="">
      <xdr:nvCxnSpPr>
        <xdr:cNvPr id="611" name="直線コネクタ 610">
          <a:extLst>
            <a:ext uri="{FF2B5EF4-FFF2-40B4-BE49-F238E27FC236}">
              <a16:creationId xmlns:a16="http://schemas.microsoft.com/office/drawing/2014/main" id="{0628FCC7-2C4C-48F5-9278-E70EB2B82862}"/>
            </a:ext>
          </a:extLst>
        </xdr:cNvPr>
        <xdr:cNvCxnSpPr/>
      </xdr:nvCxnSpPr>
      <xdr:spPr>
        <a:xfrm flipV="1">
          <a:off x="20434300" y="10790697"/>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120879</xdr:rowOff>
    </xdr:from>
    <xdr:to>
      <xdr:col>102</xdr:col>
      <xdr:colOff>165100</xdr:colOff>
      <xdr:row>63</xdr:row>
      <xdr:rowOff>51029</xdr:rowOff>
    </xdr:to>
    <xdr:sp macro="" textlink="">
      <xdr:nvSpPr>
        <xdr:cNvPr id="612" name="楕円 611">
          <a:extLst>
            <a:ext uri="{FF2B5EF4-FFF2-40B4-BE49-F238E27FC236}">
              <a16:creationId xmlns:a16="http://schemas.microsoft.com/office/drawing/2014/main" id="{331F8225-B675-4A9D-BD48-52D7DB750495}"/>
            </a:ext>
          </a:extLst>
        </xdr:cNvPr>
        <xdr:cNvSpPr/>
      </xdr:nvSpPr>
      <xdr:spPr>
        <a:xfrm>
          <a:off x="19494500" y="107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165049</xdr:rowOff>
    </xdr:from>
    <xdr:to>
      <xdr:col>107</xdr:col>
      <xdr:colOff>50800</xdr:colOff>
      <xdr:row>63</xdr:row>
      <xdr:rowOff>229</xdr:rowOff>
    </xdr:to>
    <xdr:cxnSp macro="">
      <xdr:nvCxnSpPr>
        <xdr:cNvPr id="613" name="直線コネクタ 612">
          <a:extLst>
            <a:ext uri="{FF2B5EF4-FFF2-40B4-BE49-F238E27FC236}">
              <a16:creationId xmlns:a16="http://schemas.microsoft.com/office/drawing/2014/main" id="{F7C382EC-33BA-4CC1-974A-D6A66A15E2CA}"/>
            </a:ext>
          </a:extLst>
        </xdr:cNvPr>
        <xdr:cNvCxnSpPr/>
      </xdr:nvCxnSpPr>
      <xdr:spPr>
        <a:xfrm flipV="1">
          <a:off x="19545300" y="107949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124491</xdr:rowOff>
    </xdr:from>
    <xdr:to>
      <xdr:col>98</xdr:col>
      <xdr:colOff>38100</xdr:colOff>
      <xdr:row>63</xdr:row>
      <xdr:rowOff>54641</xdr:rowOff>
    </xdr:to>
    <xdr:sp macro="" textlink="">
      <xdr:nvSpPr>
        <xdr:cNvPr id="614" name="楕円 613">
          <a:extLst>
            <a:ext uri="{FF2B5EF4-FFF2-40B4-BE49-F238E27FC236}">
              <a16:creationId xmlns:a16="http://schemas.microsoft.com/office/drawing/2014/main" id="{6295E686-0F28-4578-889E-584BAAB48D2A}"/>
            </a:ext>
          </a:extLst>
        </xdr:cNvPr>
        <xdr:cNvSpPr/>
      </xdr:nvSpPr>
      <xdr:spPr>
        <a:xfrm>
          <a:off x="18605500" y="107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229</xdr:rowOff>
    </xdr:from>
    <xdr:to>
      <xdr:col>102</xdr:col>
      <xdr:colOff>114300</xdr:colOff>
      <xdr:row>63</xdr:row>
      <xdr:rowOff>3841</xdr:rowOff>
    </xdr:to>
    <xdr:cxnSp macro="">
      <xdr:nvCxnSpPr>
        <xdr:cNvPr id="615" name="直線コネクタ 614">
          <a:extLst>
            <a:ext uri="{FF2B5EF4-FFF2-40B4-BE49-F238E27FC236}">
              <a16:creationId xmlns:a16="http://schemas.microsoft.com/office/drawing/2014/main" id="{52BBB76A-C165-4459-B472-5A40C2A65B6A}"/>
            </a:ext>
          </a:extLst>
        </xdr:cNvPr>
        <xdr:cNvCxnSpPr/>
      </xdr:nvCxnSpPr>
      <xdr:spPr>
        <a:xfrm flipV="1">
          <a:off x="18656300" y="10801579"/>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B533CD03-FE75-4F3D-A8D2-C2A34D85B8CD}"/>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2B379297-DF6B-43C3-9899-F8707D7602B4}"/>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EB2D588A-CE95-4811-9B4D-AADCDA61CBB4}"/>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476E856F-B7C5-4CC7-A9DD-5197D688EC61}"/>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31274</xdr:rowOff>
    </xdr:from>
    <xdr:ext cx="469744" cy="259045"/>
    <xdr:sp macro="" textlink="">
      <xdr:nvSpPr>
        <xdr:cNvPr id="620" name="n_1mainValue【学校施設】&#10;一人当たり面積">
          <a:extLst>
            <a:ext uri="{FF2B5EF4-FFF2-40B4-BE49-F238E27FC236}">
              <a16:creationId xmlns:a16="http://schemas.microsoft.com/office/drawing/2014/main" id="{F8B2EFA8-082B-4464-BCE8-87426EC59FC6}"/>
            </a:ext>
          </a:extLst>
        </xdr:cNvPr>
        <xdr:cNvSpPr txBox="1"/>
      </xdr:nvSpPr>
      <xdr:spPr>
        <a:xfrm>
          <a:off x="21075727" y="108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35526</xdr:rowOff>
    </xdr:from>
    <xdr:ext cx="469744" cy="259045"/>
    <xdr:sp macro="" textlink="">
      <xdr:nvSpPr>
        <xdr:cNvPr id="621" name="n_2mainValue【学校施設】&#10;一人当たり面積">
          <a:extLst>
            <a:ext uri="{FF2B5EF4-FFF2-40B4-BE49-F238E27FC236}">
              <a16:creationId xmlns:a16="http://schemas.microsoft.com/office/drawing/2014/main" id="{A77ED498-0985-436C-976F-7BC3CB7EB64C}"/>
            </a:ext>
          </a:extLst>
        </xdr:cNvPr>
        <xdr:cNvSpPr txBox="1"/>
      </xdr:nvSpPr>
      <xdr:spPr>
        <a:xfrm>
          <a:off x="201994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42156</xdr:rowOff>
    </xdr:from>
    <xdr:ext cx="469744" cy="259045"/>
    <xdr:sp macro="" textlink="">
      <xdr:nvSpPr>
        <xdr:cNvPr id="622" name="n_3mainValue【学校施設】&#10;一人当たり面積">
          <a:extLst>
            <a:ext uri="{FF2B5EF4-FFF2-40B4-BE49-F238E27FC236}">
              <a16:creationId xmlns:a16="http://schemas.microsoft.com/office/drawing/2014/main" id="{E93BA137-19F2-4025-A0A2-B4984A71184E}"/>
            </a:ext>
          </a:extLst>
        </xdr:cNvPr>
        <xdr:cNvSpPr txBox="1"/>
      </xdr:nvSpPr>
      <xdr:spPr>
        <a:xfrm>
          <a:off x="19310427" y="10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45768</xdr:rowOff>
    </xdr:from>
    <xdr:ext cx="469744" cy="259045"/>
    <xdr:sp macro="" textlink="">
      <xdr:nvSpPr>
        <xdr:cNvPr id="623" name="n_4mainValue【学校施設】&#10;一人当たり面積">
          <a:extLst>
            <a:ext uri="{FF2B5EF4-FFF2-40B4-BE49-F238E27FC236}">
              <a16:creationId xmlns:a16="http://schemas.microsoft.com/office/drawing/2014/main" id="{A598CC10-11EA-4945-8063-6ED0C2E51FF4}"/>
            </a:ext>
          </a:extLst>
        </xdr:cNvPr>
        <xdr:cNvSpPr txBox="1"/>
      </xdr:nvSpPr>
      <xdr:spPr>
        <a:xfrm>
          <a:off x="18421427" y="1084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B571E64B-64DC-490C-9ADA-7176E1E701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B354656-6A94-47BC-801A-DD74641A7AC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2081699-22BD-417A-82CB-8071070EFB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314CC34D-FB83-4F85-BB4C-0DC7062FE3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91E93B8-817B-4F6D-9E9A-8C0FC3B4E5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1FB0B9A-80F4-452D-9112-5E1E62270C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97829E31-C65D-4C42-B8BE-04D2048437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E7164F9-1120-4360-93A4-C050B79BB7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72B56072-9998-423C-A2B2-4C1C24DAC6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BD21224B-3591-41F0-AA72-041B444DCE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D2BE6DCE-3B32-4BFB-95E0-6C3211D1C1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7BFC4CC9-9FC4-4501-9A16-F31A5E5188E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373046D-3FFB-40E5-8CCA-E3A75AE38A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86532B8-011D-4ED6-B2C4-8D0F0E42AB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28FDF566-17A0-4BD4-B44B-29BB049747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5CBFD607-AE8E-4298-9839-BB937DCFEA4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229B1544-8F25-4419-A403-5941C3DC92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87E2AEA0-4B30-4AB8-B7FE-43AD1FCB6D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8D9E2A07-F1C9-4C9D-84D4-98074F9C7C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6768C58E-685E-4F6A-A65A-F527004499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77D37E1-C9C7-46A6-B01D-2EF00EF801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C578C366-7BC7-4703-AE5E-3BF11CB6FB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614E9B2-7D9C-4131-8EB2-076A770D57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E2403A9B-04AA-4CFB-BD41-C89BC50221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30AF59EB-2B50-416B-AAFF-D9D045B1BA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D64D5070-64C5-4BBB-902B-24ED55BCF7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4CD9BC58-7955-4F69-8007-CB3364E4A9D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E7C0F728-64BE-447E-BB49-A98337BC02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8BB3F13E-3EC2-42C6-887F-C9E72D33041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E5514EF8-FFD3-4730-9224-1828281D6E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A7EFAC0-008B-47B1-B9E6-C1AAA7E30B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4ABB36F-346A-4677-840B-A24D8DAD8B0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8AD7683-C7C2-4E14-85A0-F8B92F8E05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D4C97FD2-5AD0-46E5-8BB6-13C213F1EB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1D2B98DE-5B71-4BEC-8730-C63539B8EC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162CAC2A-70D3-4023-9EF7-71CC4FB1EC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9D5DB923-0CAA-4615-83C8-E9A6052E175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CECBB7E7-0ECA-4E32-A1D7-64461EE5505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2BE44D57-25CE-4AC0-A34C-68AE57F2F06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46F25EB-96AD-423B-A9F2-038A50C9810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A849CDC-254C-4C60-AF60-3C23B76F96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FB3A9D98-BB83-497C-AA45-4BAD5AB6730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894ED828-0953-4CF1-B883-3FFAC38D8B1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F9701D89-338C-4A34-8C12-30A79B415A8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D5FADFF0-34BC-4B33-9DBD-8F44C0C7CA7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5E380921-BC22-4B89-95D2-5A2F11C6841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4301B6F1-DBFB-45CF-8775-0B711260DB34}"/>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963B63BA-F84C-4095-852D-76598E18C0ED}"/>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71D7B4DA-66AE-4BE8-85C7-C622C27459AF}"/>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3AF326A6-381C-4C89-84BB-8E815B8455A4}"/>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CB5CD0AF-80D8-41F2-B2EF-8E5FEA1FDD0C}"/>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32455048-7B68-403F-9623-692906006CAB}"/>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6BC7A29-4D8F-46BE-BF4E-C21547509F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831AF80-7223-4787-B982-29B042EFCF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A4A11F6-43D7-4C81-95D4-7459151DC6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5921CE0-75FA-49DD-8AB7-4104FD9C42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1F8FA88-351F-4E3F-84B7-66A410A19A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44994</xdr:rowOff>
    </xdr:from>
    <xdr:to>
      <xdr:col>85</xdr:col>
      <xdr:colOff>177800</xdr:colOff>
      <xdr:row>108</xdr:row>
      <xdr:rowOff>146594</xdr:rowOff>
    </xdr:to>
    <xdr:sp macro="" textlink="">
      <xdr:nvSpPr>
        <xdr:cNvPr id="681" name="楕円 680">
          <a:extLst>
            <a:ext uri="{FF2B5EF4-FFF2-40B4-BE49-F238E27FC236}">
              <a16:creationId xmlns:a16="http://schemas.microsoft.com/office/drawing/2014/main" id="{C2AFC33A-B498-42F3-8B36-8621697C6958}"/>
            </a:ext>
          </a:extLst>
        </xdr:cNvPr>
        <xdr:cNvSpPr/>
      </xdr:nvSpPr>
      <xdr:spPr>
        <a:xfrm>
          <a:off x="16268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131371</xdr:rowOff>
    </xdr:from>
    <xdr:ext cx="405111" cy="259045"/>
    <xdr:sp macro="" textlink="">
      <xdr:nvSpPr>
        <xdr:cNvPr id="682" name="【公民館】&#10;有形固定資産減価償却率該当値テキスト">
          <a:extLst>
            <a:ext uri="{FF2B5EF4-FFF2-40B4-BE49-F238E27FC236}">
              <a16:creationId xmlns:a16="http://schemas.microsoft.com/office/drawing/2014/main" id="{BA354B2F-9070-4781-B81B-BD27B4200A4B}"/>
            </a:ext>
          </a:extLst>
        </xdr:cNvPr>
        <xdr:cNvSpPr txBox="1"/>
      </xdr:nvSpPr>
      <xdr:spPr>
        <a:xfrm>
          <a:off x="16357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683" name="楕円 682">
          <a:extLst>
            <a:ext uri="{FF2B5EF4-FFF2-40B4-BE49-F238E27FC236}">
              <a16:creationId xmlns:a16="http://schemas.microsoft.com/office/drawing/2014/main" id="{6474122D-58AC-41C5-9739-15FEB15DDFE3}"/>
            </a:ext>
          </a:extLst>
        </xdr:cNvPr>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89263</xdr:rowOff>
    </xdr:from>
    <xdr:to>
      <xdr:col>85</xdr:col>
      <xdr:colOff>127000</xdr:colOff>
      <xdr:row>108</xdr:row>
      <xdr:rowOff>95794</xdr:rowOff>
    </xdr:to>
    <xdr:cxnSp macro="">
      <xdr:nvCxnSpPr>
        <xdr:cNvPr id="684" name="直線コネクタ 683">
          <a:extLst>
            <a:ext uri="{FF2B5EF4-FFF2-40B4-BE49-F238E27FC236}">
              <a16:creationId xmlns:a16="http://schemas.microsoft.com/office/drawing/2014/main" id="{CDA2B6B2-CDAA-4142-8746-2AD56C8F6979}"/>
            </a:ext>
          </a:extLst>
        </xdr:cNvPr>
        <xdr:cNvCxnSpPr/>
      </xdr:nvCxnSpPr>
      <xdr:spPr>
        <a:xfrm>
          <a:off x="15481300" y="186058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157662</xdr:rowOff>
    </xdr:from>
    <xdr:to>
      <xdr:col>76</xdr:col>
      <xdr:colOff>165100</xdr:colOff>
      <xdr:row>108</xdr:row>
      <xdr:rowOff>87812</xdr:rowOff>
    </xdr:to>
    <xdr:sp macro="" textlink="">
      <xdr:nvSpPr>
        <xdr:cNvPr id="685" name="楕円 684">
          <a:extLst>
            <a:ext uri="{FF2B5EF4-FFF2-40B4-BE49-F238E27FC236}">
              <a16:creationId xmlns:a16="http://schemas.microsoft.com/office/drawing/2014/main" id="{4A435983-4D35-4195-A2E6-6ACD91009964}"/>
            </a:ext>
          </a:extLst>
        </xdr:cNvPr>
        <xdr:cNvSpPr/>
      </xdr:nvSpPr>
      <xdr:spPr>
        <a:xfrm>
          <a:off x="14541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37012</xdr:rowOff>
    </xdr:from>
    <xdr:to>
      <xdr:col>81</xdr:col>
      <xdr:colOff>50800</xdr:colOff>
      <xdr:row>108</xdr:row>
      <xdr:rowOff>89263</xdr:rowOff>
    </xdr:to>
    <xdr:cxnSp macro="">
      <xdr:nvCxnSpPr>
        <xdr:cNvPr id="686" name="直線コネクタ 685">
          <a:extLst>
            <a:ext uri="{FF2B5EF4-FFF2-40B4-BE49-F238E27FC236}">
              <a16:creationId xmlns:a16="http://schemas.microsoft.com/office/drawing/2014/main" id="{00AEA15E-0253-4EDE-A998-8485138D2062}"/>
            </a:ext>
          </a:extLst>
        </xdr:cNvPr>
        <xdr:cNvCxnSpPr/>
      </xdr:nvCxnSpPr>
      <xdr:spPr>
        <a:xfrm>
          <a:off x="14592300" y="185536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687" name="楕円 686">
          <a:extLst>
            <a:ext uri="{FF2B5EF4-FFF2-40B4-BE49-F238E27FC236}">
              <a16:creationId xmlns:a16="http://schemas.microsoft.com/office/drawing/2014/main" id="{4F9C4C2B-B4F1-4C65-89B2-FC71A4EAB36A}"/>
            </a:ext>
          </a:extLst>
        </xdr:cNvPr>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108</xdr:row>
      <xdr:rowOff>37012</xdr:rowOff>
    </xdr:to>
    <xdr:cxnSp macro="">
      <xdr:nvCxnSpPr>
        <xdr:cNvPr id="688" name="直線コネクタ 687">
          <a:extLst>
            <a:ext uri="{FF2B5EF4-FFF2-40B4-BE49-F238E27FC236}">
              <a16:creationId xmlns:a16="http://schemas.microsoft.com/office/drawing/2014/main" id="{3D86DCDF-2961-48C5-B3D6-554C7F05A992}"/>
            </a:ext>
          </a:extLst>
        </xdr:cNvPr>
        <xdr:cNvCxnSpPr/>
      </xdr:nvCxnSpPr>
      <xdr:spPr>
        <a:xfrm>
          <a:off x="13703300" y="184964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689" name="楕円 688">
          <a:extLst>
            <a:ext uri="{FF2B5EF4-FFF2-40B4-BE49-F238E27FC236}">
              <a16:creationId xmlns:a16="http://schemas.microsoft.com/office/drawing/2014/main" id="{857877A5-BB3D-41CD-AD28-7E34653FFCA2}"/>
            </a:ext>
          </a:extLst>
        </xdr:cNvPr>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151312</xdr:rowOff>
    </xdr:to>
    <xdr:cxnSp macro="">
      <xdr:nvCxnSpPr>
        <xdr:cNvPr id="690" name="直線コネクタ 689">
          <a:extLst>
            <a:ext uri="{FF2B5EF4-FFF2-40B4-BE49-F238E27FC236}">
              <a16:creationId xmlns:a16="http://schemas.microsoft.com/office/drawing/2014/main" id="{B9D5954E-F3F6-42AE-9CFE-099FEE9DFF9C}"/>
            </a:ext>
          </a:extLst>
        </xdr:cNvPr>
        <xdr:cNvCxnSpPr/>
      </xdr:nvCxnSpPr>
      <xdr:spPr>
        <a:xfrm>
          <a:off x="12814300" y="184409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3AC89DB8-A01D-4E2B-9172-81152C410206}"/>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04AD3936-36CC-4938-AE37-4B5AECC04238}"/>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A9EC9C93-6FDA-429B-A95C-CCFDE3C2CB76}"/>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CAD7D78E-7C5C-4CD3-B6A7-B67174CE0BC9}"/>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131190</xdr:rowOff>
    </xdr:from>
    <xdr:ext cx="405111" cy="259045"/>
    <xdr:sp macro="" textlink="">
      <xdr:nvSpPr>
        <xdr:cNvPr id="695" name="n_1mainValue【公民館】&#10;有形固定資産減価償却率">
          <a:extLst>
            <a:ext uri="{FF2B5EF4-FFF2-40B4-BE49-F238E27FC236}">
              <a16:creationId xmlns:a16="http://schemas.microsoft.com/office/drawing/2014/main" id="{B16A6D6D-9834-4668-9FAB-0A31E8AD26CC}"/>
            </a:ext>
          </a:extLst>
        </xdr:cNvPr>
        <xdr:cNvSpPr txBox="1"/>
      </xdr:nvSpPr>
      <xdr:spPr>
        <a:xfrm>
          <a:off x="15266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78939</xdr:rowOff>
    </xdr:from>
    <xdr:ext cx="405111" cy="259045"/>
    <xdr:sp macro="" textlink="">
      <xdr:nvSpPr>
        <xdr:cNvPr id="696" name="n_2mainValue【公民館】&#10;有形固定資産減価償却率">
          <a:extLst>
            <a:ext uri="{FF2B5EF4-FFF2-40B4-BE49-F238E27FC236}">
              <a16:creationId xmlns:a16="http://schemas.microsoft.com/office/drawing/2014/main" id="{5D885EE0-3406-4FF1-8A76-D1478D8A1F50}"/>
            </a:ext>
          </a:extLst>
        </xdr:cNvPr>
        <xdr:cNvSpPr txBox="1"/>
      </xdr:nvSpPr>
      <xdr:spPr>
        <a:xfrm>
          <a:off x="14389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697" name="n_3mainValue【公民館】&#10;有形固定資産減価償却率">
          <a:extLst>
            <a:ext uri="{FF2B5EF4-FFF2-40B4-BE49-F238E27FC236}">
              <a16:creationId xmlns:a16="http://schemas.microsoft.com/office/drawing/2014/main" id="{68D48F62-9274-422B-9D13-6C48A359A07F}"/>
            </a:ext>
          </a:extLst>
        </xdr:cNvPr>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698" name="n_4mainValue【公民館】&#10;有形固定資産減価償却率">
          <a:extLst>
            <a:ext uri="{FF2B5EF4-FFF2-40B4-BE49-F238E27FC236}">
              <a16:creationId xmlns:a16="http://schemas.microsoft.com/office/drawing/2014/main" id="{7AC8CDB0-5989-4E1D-800F-46955C93ABA7}"/>
            </a:ext>
          </a:extLst>
        </xdr:cNvPr>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CB1DFF0C-13E3-4535-B37F-60D5EEAFE4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847A6728-DB2E-4C15-BCBF-FBAE241CBFC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FE783AC4-3CEB-4622-A129-415779EEC3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F360BE62-8894-426D-BDAB-4E37F41228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98935218-236E-469D-80AA-AC6B9F973F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44F23988-81FB-4148-BC09-19A1C65915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1230A8D7-B307-4823-A705-5AF6388410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B0800A0-77A5-4875-887B-893F40AF29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38F85ADF-78D6-4AD0-8998-9B5545FE43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2DC091D-A1B2-4EC9-A115-A308A6A6E3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3C429D57-E4C3-4AF6-8213-036AD1332EF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90E94A05-9FB8-477D-8CCF-D00CE71CF4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110DE8B3-8491-404F-B7C7-43707457E3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1ED29237-FD1F-4D07-8089-9208EE0BC23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5CA29A2A-C34E-432B-9FCC-591B2524E41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14002FAF-B2A8-45A0-A25C-3D0449C1391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3439018D-5654-4609-A583-6B557D9EB6F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CAE0B1B9-B1E8-4135-A8D0-162D1EA83B3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4E114FC7-4510-4E98-9965-1DEF4EE9AFE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D0C732B8-936D-46ED-A7DD-5E027AEAF1F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D77A3C08-06D6-433C-A219-8778A4F72E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FA05E7D9-8701-4277-968F-1B75CBCEFE2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BFFA59A6-335A-48FF-AAE2-0C7A1E4A64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438D4B13-46C9-48D0-A443-75D73F1F1AE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84A95D6A-39BB-4CBC-B597-B75B2386817F}"/>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1417A47C-09E0-4452-9E23-C306A4E6DD4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15791486-127B-442B-A324-E1F32600C71D}"/>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55185378-FBAE-40B7-9A9C-968C66229566}"/>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8E82DAB2-E9CD-4BDD-AD57-CE051C9F741B}"/>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D534C65B-7D3E-496E-8E3E-4F6518713DDA}"/>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2A57CB59-DB9A-417C-B491-5DBCA68D6F31}"/>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11F1650F-015C-4A40-A46E-09A9E5DAA7F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9C23E10D-976B-4232-A0FE-D76DB622C2D2}"/>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07B44D11-D920-4020-B0DB-9E55FCC5AC16}"/>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08659CE-69BB-4F09-B2E1-4FCD3D81B6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E0DFE83-4683-4866-80CF-DEBAC032DE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30116613-6D65-4EC2-85B3-D151823C6F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BDDF4F5-32DE-43EE-9CF5-C0EB19A228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98B656C-4EF3-491E-9320-EF8410DFC8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40487</xdr:rowOff>
    </xdr:from>
    <xdr:to>
      <xdr:col>116</xdr:col>
      <xdr:colOff>114300</xdr:colOff>
      <xdr:row>108</xdr:row>
      <xdr:rowOff>142087</xdr:rowOff>
    </xdr:to>
    <xdr:sp macro="" textlink="">
      <xdr:nvSpPr>
        <xdr:cNvPr id="738" name="楕円 737">
          <a:extLst>
            <a:ext uri="{FF2B5EF4-FFF2-40B4-BE49-F238E27FC236}">
              <a16:creationId xmlns:a16="http://schemas.microsoft.com/office/drawing/2014/main" id="{A0F23246-9751-4C6F-A35E-41ADB1A69348}"/>
            </a:ext>
          </a:extLst>
        </xdr:cNvPr>
        <xdr:cNvSpPr/>
      </xdr:nvSpPr>
      <xdr:spPr>
        <a:xfrm>
          <a:off x="22110700" y="18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C9041145-1913-441A-8E15-7B320DCF5800}"/>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42011</xdr:rowOff>
    </xdr:from>
    <xdr:to>
      <xdr:col>112</xdr:col>
      <xdr:colOff>38100</xdr:colOff>
      <xdr:row>108</xdr:row>
      <xdr:rowOff>143611</xdr:rowOff>
    </xdr:to>
    <xdr:sp macro="" textlink="">
      <xdr:nvSpPr>
        <xdr:cNvPr id="740" name="楕円 739">
          <a:extLst>
            <a:ext uri="{FF2B5EF4-FFF2-40B4-BE49-F238E27FC236}">
              <a16:creationId xmlns:a16="http://schemas.microsoft.com/office/drawing/2014/main" id="{E4F2523D-519D-4CDE-9122-997FF1A2041C}"/>
            </a:ext>
          </a:extLst>
        </xdr:cNvPr>
        <xdr:cNvSpPr/>
      </xdr:nvSpPr>
      <xdr:spPr>
        <a:xfrm>
          <a:off x="21272500" y="185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91287</xdr:rowOff>
    </xdr:from>
    <xdr:to>
      <xdr:col>116</xdr:col>
      <xdr:colOff>63500</xdr:colOff>
      <xdr:row>108</xdr:row>
      <xdr:rowOff>92811</xdr:rowOff>
    </xdr:to>
    <xdr:cxnSp macro="">
      <xdr:nvCxnSpPr>
        <xdr:cNvPr id="741" name="直線コネクタ 740">
          <a:extLst>
            <a:ext uri="{FF2B5EF4-FFF2-40B4-BE49-F238E27FC236}">
              <a16:creationId xmlns:a16="http://schemas.microsoft.com/office/drawing/2014/main" id="{9D4D5808-0FEF-41C4-B75C-5B97AAA9015F}"/>
            </a:ext>
          </a:extLst>
        </xdr:cNvPr>
        <xdr:cNvCxnSpPr/>
      </xdr:nvCxnSpPr>
      <xdr:spPr>
        <a:xfrm flipV="1">
          <a:off x="21323300" y="186078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43383</xdr:rowOff>
    </xdr:from>
    <xdr:to>
      <xdr:col>107</xdr:col>
      <xdr:colOff>101600</xdr:colOff>
      <xdr:row>108</xdr:row>
      <xdr:rowOff>144983</xdr:rowOff>
    </xdr:to>
    <xdr:sp macro="" textlink="">
      <xdr:nvSpPr>
        <xdr:cNvPr id="742" name="楕円 741">
          <a:extLst>
            <a:ext uri="{FF2B5EF4-FFF2-40B4-BE49-F238E27FC236}">
              <a16:creationId xmlns:a16="http://schemas.microsoft.com/office/drawing/2014/main" id="{25378567-0A75-4E52-8833-E1B2339B8E4F}"/>
            </a:ext>
          </a:extLst>
        </xdr:cNvPr>
        <xdr:cNvSpPr/>
      </xdr:nvSpPr>
      <xdr:spPr>
        <a:xfrm>
          <a:off x="20383500" y="185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92811</xdr:rowOff>
    </xdr:from>
    <xdr:to>
      <xdr:col>111</xdr:col>
      <xdr:colOff>177800</xdr:colOff>
      <xdr:row>108</xdr:row>
      <xdr:rowOff>94183</xdr:rowOff>
    </xdr:to>
    <xdr:cxnSp macro="">
      <xdr:nvCxnSpPr>
        <xdr:cNvPr id="743" name="直線コネクタ 742">
          <a:extLst>
            <a:ext uri="{FF2B5EF4-FFF2-40B4-BE49-F238E27FC236}">
              <a16:creationId xmlns:a16="http://schemas.microsoft.com/office/drawing/2014/main" id="{D23D485E-84B2-453F-A0C0-8CF6E8701C92}"/>
            </a:ext>
          </a:extLst>
        </xdr:cNvPr>
        <xdr:cNvCxnSpPr/>
      </xdr:nvCxnSpPr>
      <xdr:spPr>
        <a:xfrm flipV="1">
          <a:off x="20434300" y="1860941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45517</xdr:rowOff>
    </xdr:from>
    <xdr:to>
      <xdr:col>102</xdr:col>
      <xdr:colOff>165100</xdr:colOff>
      <xdr:row>108</xdr:row>
      <xdr:rowOff>147117</xdr:rowOff>
    </xdr:to>
    <xdr:sp macro="" textlink="">
      <xdr:nvSpPr>
        <xdr:cNvPr id="744" name="楕円 743">
          <a:extLst>
            <a:ext uri="{FF2B5EF4-FFF2-40B4-BE49-F238E27FC236}">
              <a16:creationId xmlns:a16="http://schemas.microsoft.com/office/drawing/2014/main" id="{3B5D1F1D-F070-4584-91E5-15B9A80D7FBE}"/>
            </a:ext>
          </a:extLst>
        </xdr:cNvPr>
        <xdr:cNvSpPr/>
      </xdr:nvSpPr>
      <xdr:spPr>
        <a:xfrm>
          <a:off x="19494500" y="185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94183</xdr:rowOff>
    </xdr:from>
    <xdr:to>
      <xdr:col>107</xdr:col>
      <xdr:colOff>50800</xdr:colOff>
      <xdr:row>108</xdr:row>
      <xdr:rowOff>96317</xdr:rowOff>
    </xdr:to>
    <xdr:cxnSp macro="">
      <xdr:nvCxnSpPr>
        <xdr:cNvPr id="745" name="直線コネクタ 744">
          <a:extLst>
            <a:ext uri="{FF2B5EF4-FFF2-40B4-BE49-F238E27FC236}">
              <a16:creationId xmlns:a16="http://schemas.microsoft.com/office/drawing/2014/main" id="{78349396-36B5-4B32-ADA6-80E005D35F42}"/>
            </a:ext>
          </a:extLst>
        </xdr:cNvPr>
        <xdr:cNvCxnSpPr/>
      </xdr:nvCxnSpPr>
      <xdr:spPr>
        <a:xfrm flipV="1">
          <a:off x="19545300" y="1861078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46737</xdr:rowOff>
    </xdr:from>
    <xdr:to>
      <xdr:col>98</xdr:col>
      <xdr:colOff>38100</xdr:colOff>
      <xdr:row>108</xdr:row>
      <xdr:rowOff>148337</xdr:rowOff>
    </xdr:to>
    <xdr:sp macro="" textlink="">
      <xdr:nvSpPr>
        <xdr:cNvPr id="746" name="楕円 745">
          <a:extLst>
            <a:ext uri="{FF2B5EF4-FFF2-40B4-BE49-F238E27FC236}">
              <a16:creationId xmlns:a16="http://schemas.microsoft.com/office/drawing/2014/main" id="{3E5D3983-51C4-42BA-898F-3C05762A0753}"/>
            </a:ext>
          </a:extLst>
        </xdr:cNvPr>
        <xdr:cNvSpPr/>
      </xdr:nvSpPr>
      <xdr:spPr>
        <a:xfrm>
          <a:off x="18605500" y="18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96317</xdr:rowOff>
    </xdr:from>
    <xdr:to>
      <xdr:col>102</xdr:col>
      <xdr:colOff>114300</xdr:colOff>
      <xdr:row>108</xdr:row>
      <xdr:rowOff>97537</xdr:rowOff>
    </xdr:to>
    <xdr:cxnSp macro="">
      <xdr:nvCxnSpPr>
        <xdr:cNvPr id="747" name="直線コネクタ 746">
          <a:extLst>
            <a:ext uri="{FF2B5EF4-FFF2-40B4-BE49-F238E27FC236}">
              <a16:creationId xmlns:a16="http://schemas.microsoft.com/office/drawing/2014/main" id="{8CE72EB4-8B8F-4187-BEF3-31858D984253}"/>
            </a:ext>
          </a:extLst>
        </xdr:cNvPr>
        <xdr:cNvCxnSpPr/>
      </xdr:nvCxnSpPr>
      <xdr:spPr>
        <a:xfrm flipV="1">
          <a:off x="18656300" y="1861291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6E1CB258-4DB0-41EF-AD60-8FC3076D5633}"/>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B6977DBE-7907-4176-9355-BA6908D9E8EE}"/>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6D915779-7279-471C-910B-1A6E494B58D9}"/>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A0176FB3-DA64-44E0-9895-70E68733043E}"/>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134738</xdr:rowOff>
    </xdr:from>
    <xdr:ext cx="469744" cy="259045"/>
    <xdr:sp macro="" textlink="">
      <xdr:nvSpPr>
        <xdr:cNvPr id="752" name="n_1mainValue【公民館】&#10;一人当たり面積">
          <a:extLst>
            <a:ext uri="{FF2B5EF4-FFF2-40B4-BE49-F238E27FC236}">
              <a16:creationId xmlns:a16="http://schemas.microsoft.com/office/drawing/2014/main" id="{00097371-9743-49CA-A7EE-85A128F56973}"/>
            </a:ext>
          </a:extLst>
        </xdr:cNvPr>
        <xdr:cNvSpPr txBox="1"/>
      </xdr:nvSpPr>
      <xdr:spPr>
        <a:xfrm>
          <a:off x="21075727" y="186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136110</xdr:rowOff>
    </xdr:from>
    <xdr:ext cx="469744" cy="259045"/>
    <xdr:sp macro="" textlink="">
      <xdr:nvSpPr>
        <xdr:cNvPr id="753" name="n_2mainValue【公民館】&#10;一人当たり面積">
          <a:extLst>
            <a:ext uri="{FF2B5EF4-FFF2-40B4-BE49-F238E27FC236}">
              <a16:creationId xmlns:a16="http://schemas.microsoft.com/office/drawing/2014/main" id="{07856240-8756-4676-92BB-ABC1BDEAE9DA}"/>
            </a:ext>
          </a:extLst>
        </xdr:cNvPr>
        <xdr:cNvSpPr txBox="1"/>
      </xdr:nvSpPr>
      <xdr:spPr>
        <a:xfrm>
          <a:off x="20199427" y="186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138244</xdr:rowOff>
    </xdr:from>
    <xdr:ext cx="469744" cy="259045"/>
    <xdr:sp macro="" textlink="">
      <xdr:nvSpPr>
        <xdr:cNvPr id="754" name="n_3mainValue【公民館】&#10;一人当たり面積">
          <a:extLst>
            <a:ext uri="{FF2B5EF4-FFF2-40B4-BE49-F238E27FC236}">
              <a16:creationId xmlns:a16="http://schemas.microsoft.com/office/drawing/2014/main" id="{758CB6D9-CF08-4136-97D0-426130F900C3}"/>
            </a:ext>
          </a:extLst>
        </xdr:cNvPr>
        <xdr:cNvSpPr txBox="1"/>
      </xdr:nvSpPr>
      <xdr:spPr>
        <a:xfrm>
          <a:off x="19310427" y="186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139464</xdr:rowOff>
    </xdr:from>
    <xdr:ext cx="469744" cy="259045"/>
    <xdr:sp macro="" textlink="">
      <xdr:nvSpPr>
        <xdr:cNvPr id="755" name="n_4mainValue【公民館】&#10;一人当たり面積">
          <a:extLst>
            <a:ext uri="{FF2B5EF4-FFF2-40B4-BE49-F238E27FC236}">
              <a16:creationId xmlns:a16="http://schemas.microsoft.com/office/drawing/2014/main" id="{9B425BC0-A147-407B-81E5-27C529CA53E0}"/>
            </a:ext>
          </a:extLst>
        </xdr:cNvPr>
        <xdr:cNvSpPr txBox="1"/>
      </xdr:nvSpPr>
      <xdr:spPr>
        <a:xfrm>
          <a:off x="18421427"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F4F1FA9-3D37-4F6C-9D43-271E050EAC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755E0EE-EAFB-45A0-9FFB-41F9B1B5A2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37019504-BD57-4CE7-99B3-54DCD4D759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類似団体と比較して特に有形固定資産減価償却率が高くなっている施設は、学校施設・公民館であり、特に低くなっている施設は、道路・保育所である。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となっており、特に公民館の有形固定資産減価償却率が高くなっている。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年度策定の学校施設長寿命化計画、及び令和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公共施設再配置計画」に基づき、定期点検での劣化状況診断を行うことで適切な維持管理を行っていくこととしている。また、今後の少子化の状況を見ながら、施設の統合や複合化の検討を進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公民館については、耐震補強工事を行い施設の維持保全に努めるとともに、他施設との機能統合を行い規模縮小を図る。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また、道路については有形固定資産減価償却率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となっており、昨年度と比較すると類団平均に近づいている傾向がみられる。今後も引き続き長寿命化計画に基づいて、効率的・計画的な修繕・更新等を行っていく。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F5299A-05B2-4304-85A9-CD8744032C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EDF807-D963-4B0B-8B20-9D74DCFFC8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53D502-8AEF-41EE-9B87-964BFD2DA3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C84555-3FE1-475E-BA96-B7EE33008B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2EFF65-AF27-42EA-AC8C-C37DEE33AE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4272A4-D0A6-4F89-BFF9-5638289286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D90707-C1D7-4AFB-A553-6E5D7E723A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B477C8-F527-4F08-91B9-C2A1CE9037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3A1A90-7893-424E-B054-07CA76C739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04E151-7992-4A97-9CC4-7BBF1BDFEE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B7FB52-435D-498D-BCD0-FF1F9D64ED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AC4F8F-6CDC-468D-B668-D274FDEE35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DC840F-4960-4943-A78D-9BA58B9ED2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181976-86B1-4B8C-915E-1B0404D4C3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AAEA33-3177-4A1A-A92E-FCFE4505D0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69C3ED-8352-43F5-8011-983065E07B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23C834-EAD6-4CBC-8B9A-0B87B1FEA5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E6C7F0-0F77-4003-BEA2-EE45D47D63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FB1510-AAD1-458B-9F39-6CAD64CF9C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D3B726-8FA5-42AE-AB4C-AAB379FEF2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6E411E-3271-48B8-9B9C-C760C8BF2F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7B2836-8685-4D02-AF51-0A7A746C46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BE2F34-9FC5-40F5-B8FB-BFC3DCBE62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C00CE6-6DB0-4032-8A04-7E38239129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B869F0-6262-4838-96BA-6B0CB15C81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17B316-FD57-4B8C-B374-C3F70CEC31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920F6A-4B10-438E-98F3-8BFB163F39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D1BF6B-1DC8-41DB-9C6B-FD09952475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54F524-289D-4E00-A161-EF0D95AFA8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398BEF-10B6-4753-BAD6-37244BDB53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F3327B-7591-4E5D-8EF2-80240B51BB3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20BA5D-EF6E-40D4-8CE5-24BD3A8DF2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71E9E9-1D5D-4EC2-855F-6D601BAB28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D4BF4F-BEF3-4160-B1F0-F9B1DBE31F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29D643-4896-4EB3-A15C-F9F8AF594E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BF9F86-E4FB-4E0D-A90B-7C24214994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B78C0D-00F3-455C-A4E6-DB5B2FD1C3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00CA10-77CA-4C7E-AB27-355F21B74E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8C00FE-B8EF-4545-8D16-0D416F45C1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D29E338-63E5-4F6F-A063-10CE03F085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8C135C4-F56D-4D90-947D-740401CE32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C96278-81DF-41EB-A253-252FF4ED993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C239A9-EBB5-4D21-A4AC-93D64BFACF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73D245A-0F6A-4F86-B7E2-A26A9941535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6F8DDA0-524F-4C47-979A-A482152F42B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F85ACE9-BFD0-478F-86C5-1620EC3EC6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8468F85-152E-4E81-AAE7-8836A11FCC4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8A9DAA-205E-48C8-BD94-9A4C095FCF6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257DFFC-A127-473F-A0CC-BEED712B3C5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E363449-479B-4816-B05D-114A51B2660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205DCD8-4DF5-4152-BEFF-D30A87C77D2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089FDD6-2BD2-4895-92B7-2BECD1D610A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014D9F-9E6E-4631-8E62-33ED16664B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B63B564-122A-4D31-83BA-CC79FC985C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9ADCBB0-3A60-4D4D-9765-84AE1D78CDF5}"/>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3744895-5BF9-4CF0-8EE9-5F3E76FC8DAF}"/>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F03078BE-BA19-449B-957B-82C847B568B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346CEC2-2CB4-441F-97F9-6A848CC1DB9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BB0420F2-347C-4B18-B874-C360F19A297F}"/>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4A2E1CD0-E61B-4CFE-B3E8-8C61D5BA896A}"/>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A915C299-01ED-46CC-9446-A594BAC3C08C}"/>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8E272FD6-F180-414C-A82F-A52CBE5DA738}"/>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B96409BE-45AA-4BFC-81B2-E696353C5A9C}"/>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ABB54C59-99BA-4775-880B-CE829D30DAEE}"/>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D46F4930-E840-44EC-AD69-DF2530ED99AB}"/>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06B6035-14C2-4CAC-9BEC-2A5BB074CF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B7A9DCC-A799-45CE-8963-F6747759AE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74F585-FBE8-401F-9E75-C1F57F9DE3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0E1EF5-6605-489D-93E5-4E8E5E59B3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7D0C2D8-ECF5-435B-B95F-C2B0754371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2" name="楕円 71">
          <a:extLst>
            <a:ext uri="{FF2B5EF4-FFF2-40B4-BE49-F238E27FC236}">
              <a16:creationId xmlns:a16="http://schemas.microsoft.com/office/drawing/2014/main" id="{E4F81BF0-5652-4C7F-98DE-9CA63279FFF2}"/>
            </a:ext>
          </a:extLst>
        </xdr:cNvPr>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3" name="【図書館】&#10;有形固定資産減価償却率該当値テキスト">
          <a:extLst>
            <a:ext uri="{FF2B5EF4-FFF2-40B4-BE49-F238E27FC236}">
              <a16:creationId xmlns:a16="http://schemas.microsoft.com/office/drawing/2014/main" id="{28950EC3-400B-4F14-91D0-F126323802BF}"/>
            </a:ext>
          </a:extLst>
        </xdr:cNvPr>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4" name="楕円 73">
          <a:extLst>
            <a:ext uri="{FF2B5EF4-FFF2-40B4-BE49-F238E27FC236}">
              <a16:creationId xmlns:a16="http://schemas.microsoft.com/office/drawing/2014/main" id="{69F0B3E0-94F6-466B-B917-6334B0CC5144}"/>
            </a:ext>
          </a:extLst>
        </xdr:cNvPr>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140970</xdr:rowOff>
    </xdr:to>
    <xdr:cxnSp macro="">
      <xdr:nvCxnSpPr>
        <xdr:cNvPr id="75" name="直線コネクタ 74">
          <a:extLst>
            <a:ext uri="{FF2B5EF4-FFF2-40B4-BE49-F238E27FC236}">
              <a16:creationId xmlns:a16="http://schemas.microsoft.com/office/drawing/2014/main" id="{250A2DB9-5872-4CBE-9622-651EB8E14755}"/>
            </a:ext>
          </a:extLst>
        </xdr:cNvPr>
        <xdr:cNvCxnSpPr/>
      </xdr:nvCxnSpPr>
      <xdr:spPr>
        <a:xfrm>
          <a:off x="3797300" y="66446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54610</xdr:rowOff>
    </xdr:from>
    <xdr:to>
      <xdr:col>15</xdr:col>
      <xdr:colOff>101600</xdr:colOff>
      <xdr:row>38</xdr:row>
      <xdr:rowOff>156210</xdr:rowOff>
    </xdr:to>
    <xdr:sp macro="" textlink="">
      <xdr:nvSpPr>
        <xdr:cNvPr id="76" name="楕円 75">
          <a:extLst>
            <a:ext uri="{FF2B5EF4-FFF2-40B4-BE49-F238E27FC236}">
              <a16:creationId xmlns:a16="http://schemas.microsoft.com/office/drawing/2014/main" id="{EA1BA645-ED24-43B1-8A76-9F2C19D64261}"/>
            </a:ext>
          </a:extLst>
        </xdr:cNvPr>
        <xdr:cNvSpPr/>
      </xdr:nvSpPr>
      <xdr:spPr>
        <a:xfrm>
          <a:off x="2857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105410</xdr:rowOff>
    </xdr:from>
    <xdr:to>
      <xdr:col>19</xdr:col>
      <xdr:colOff>177800</xdr:colOff>
      <xdr:row>38</xdr:row>
      <xdr:rowOff>129540</xdr:rowOff>
    </xdr:to>
    <xdr:cxnSp macro="">
      <xdr:nvCxnSpPr>
        <xdr:cNvPr id="77" name="直線コネクタ 76">
          <a:extLst>
            <a:ext uri="{FF2B5EF4-FFF2-40B4-BE49-F238E27FC236}">
              <a16:creationId xmlns:a16="http://schemas.microsoft.com/office/drawing/2014/main" id="{A8D3C131-EF8F-42A0-9997-8E16788481B6}"/>
            </a:ext>
          </a:extLst>
        </xdr:cNvPr>
        <xdr:cNvCxnSpPr/>
      </xdr:nvCxnSpPr>
      <xdr:spPr>
        <a:xfrm>
          <a:off x="2908300" y="6620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30480</xdr:rowOff>
    </xdr:from>
    <xdr:to>
      <xdr:col>10</xdr:col>
      <xdr:colOff>165100</xdr:colOff>
      <xdr:row>38</xdr:row>
      <xdr:rowOff>132080</xdr:rowOff>
    </xdr:to>
    <xdr:sp macro="" textlink="">
      <xdr:nvSpPr>
        <xdr:cNvPr id="78" name="楕円 77">
          <a:extLst>
            <a:ext uri="{FF2B5EF4-FFF2-40B4-BE49-F238E27FC236}">
              <a16:creationId xmlns:a16="http://schemas.microsoft.com/office/drawing/2014/main" id="{00E95B31-2E38-46AF-9A8C-74B96C93C69F}"/>
            </a:ext>
          </a:extLst>
        </xdr:cNvPr>
        <xdr:cNvSpPr/>
      </xdr:nvSpPr>
      <xdr:spPr>
        <a:xfrm>
          <a:off x="1968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81280</xdr:rowOff>
    </xdr:from>
    <xdr:to>
      <xdr:col>15</xdr:col>
      <xdr:colOff>50800</xdr:colOff>
      <xdr:row>38</xdr:row>
      <xdr:rowOff>105410</xdr:rowOff>
    </xdr:to>
    <xdr:cxnSp macro="">
      <xdr:nvCxnSpPr>
        <xdr:cNvPr id="79" name="直線コネクタ 78">
          <a:extLst>
            <a:ext uri="{FF2B5EF4-FFF2-40B4-BE49-F238E27FC236}">
              <a16:creationId xmlns:a16="http://schemas.microsoft.com/office/drawing/2014/main" id="{C2304B43-E111-494C-85B7-D2113FC934BD}"/>
            </a:ext>
          </a:extLst>
        </xdr:cNvPr>
        <xdr:cNvCxnSpPr/>
      </xdr:nvCxnSpPr>
      <xdr:spPr>
        <a:xfrm>
          <a:off x="2019300" y="6596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5080</xdr:rowOff>
    </xdr:from>
    <xdr:to>
      <xdr:col>6</xdr:col>
      <xdr:colOff>38100</xdr:colOff>
      <xdr:row>38</xdr:row>
      <xdr:rowOff>106680</xdr:rowOff>
    </xdr:to>
    <xdr:sp macro="" textlink="">
      <xdr:nvSpPr>
        <xdr:cNvPr id="80" name="楕円 79">
          <a:extLst>
            <a:ext uri="{FF2B5EF4-FFF2-40B4-BE49-F238E27FC236}">
              <a16:creationId xmlns:a16="http://schemas.microsoft.com/office/drawing/2014/main" id="{C81A580C-595F-43B9-868C-0DBBBB18EE35}"/>
            </a:ext>
          </a:extLst>
        </xdr:cNvPr>
        <xdr:cNvSpPr/>
      </xdr:nvSpPr>
      <xdr:spPr>
        <a:xfrm>
          <a:off x="1079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55880</xdr:rowOff>
    </xdr:from>
    <xdr:to>
      <xdr:col>10</xdr:col>
      <xdr:colOff>114300</xdr:colOff>
      <xdr:row>38</xdr:row>
      <xdr:rowOff>81280</xdr:rowOff>
    </xdr:to>
    <xdr:cxnSp macro="">
      <xdr:nvCxnSpPr>
        <xdr:cNvPr id="81" name="直線コネクタ 80">
          <a:extLst>
            <a:ext uri="{FF2B5EF4-FFF2-40B4-BE49-F238E27FC236}">
              <a16:creationId xmlns:a16="http://schemas.microsoft.com/office/drawing/2014/main" id="{1C64FA6E-415C-4252-813F-401E79C2E0CD}"/>
            </a:ext>
          </a:extLst>
        </xdr:cNvPr>
        <xdr:cNvCxnSpPr/>
      </xdr:nvCxnSpPr>
      <xdr:spPr>
        <a:xfrm>
          <a:off x="1130300" y="65709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A68F368C-DEAE-47B0-813E-CA6B71CC97B7}"/>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B64DF70E-C4DB-454D-9022-624A98B4E2C1}"/>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05E17AC2-9381-4FC7-94D2-23534B993121}"/>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74AB4508-C26B-4AD7-B309-14B0FEF9654C}"/>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6" name="n_1mainValue【図書館】&#10;有形固定資産減価償却率">
          <a:extLst>
            <a:ext uri="{FF2B5EF4-FFF2-40B4-BE49-F238E27FC236}">
              <a16:creationId xmlns:a16="http://schemas.microsoft.com/office/drawing/2014/main" id="{C26DC656-5B80-4470-94F4-D336781B4BBF}"/>
            </a:ext>
          </a:extLst>
        </xdr:cNvPr>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147337</xdr:rowOff>
    </xdr:from>
    <xdr:ext cx="405111" cy="259045"/>
    <xdr:sp macro="" textlink="">
      <xdr:nvSpPr>
        <xdr:cNvPr id="87" name="n_2mainValue【図書館】&#10;有形固定資産減価償却率">
          <a:extLst>
            <a:ext uri="{FF2B5EF4-FFF2-40B4-BE49-F238E27FC236}">
              <a16:creationId xmlns:a16="http://schemas.microsoft.com/office/drawing/2014/main" id="{61FB80F3-F329-44E6-87FB-B6AD5D8ABC36}"/>
            </a:ext>
          </a:extLst>
        </xdr:cNvPr>
        <xdr:cNvSpPr txBox="1"/>
      </xdr:nvSpPr>
      <xdr:spPr>
        <a:xfrm>
          <a:off x="2705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123207</xdr:rowOff>
    </xdr:from>
    <xdr:ext cx="405111" cy="259045"/>
    <xdr:sp macro="" textlink="">
      <xdr:nvSpPr>
        <xdr:cNvPr id="88" name="n_3mainValue【図書館】&#10;有形固定資産減価償却率">
          <a:extLst>
            <a:ext uri="{FF2B5EF4-FFF2-40B4-BE49-F238E27FC236}">
              <a16:creationId xmlns:a16="http://schemas.microsoft.com/office/drawing/2014/main" id="{16DFD00B-AF2C-470A-A216-66BE3D274668}"/>
            </a:ext>
          </a:extLst>
        </xdr:cNvPr>
        <xdr:cNvSpPr txBox="1"/>
      </xdr:nvSpPr>
      <xdr:spPr>
        <a:xfrm>
          <a:off x="18167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97807</xdr:rowOff>
    </xdr:from>
    <xdr:ext cx="405111" cy="259045"/>
    <xdr:sp macro="" textlink="">
      <xdr:nvSpPr>
        <xdr:cNvPr id="89" name="n_4mainValue【図書館】&#10;有形固定資産減価償却率">
          <a:extLst>
            <a:ext uri="{FF2B5EF4-FFF2-40B4-BE49-F238E27FC236}">
              <a16:creationId xmlns:a16="http://schemas.microsoft.com/office/drawing/2014/main" id="{20ADE486-BCE6-4006-90FD-3FFF7CEA44DE}"/>
            </a:ext>
          </a:extLst>
        </xdr:cNvPr>
        <xdr:cNvSpPr txBox="1"/>
      </xdr:nvSpPr>
      <xdr:spPr>
        <a:xfrm>
          <a:off x="927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CEAD20A4-41C9-4A20-AFB3-DFCC69E0AA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33E0D7D-7360-41A0-A264-948CCD21AF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D5C3CE86-FAA8-4236-AF68-495BF0F4EC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F4321C5-3FFF-4BCD-95C0-E7D5C81708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1F58592-A9F7-418D-8C32-70A3CE1616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91368370-D506-46AD-BA09-C3C6ACE7BA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2EE7D51B-B5BC-4589-BC21-F90EC08F8A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5002BF5-8DAB-4B75-9677-E73860A1274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B387CE5A-3123-43E6-A40A-780B6D07246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F3D0DB47-EBB2-46DD-8A77-8242241B48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CB0145E1-98E8-4BDE-9646-592FE3F6E4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DB61A960-3180-46B8-A9CE-9CC5AC28C07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11313075-1F03-43C4-9B17-0E49974A12A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621ABB18-5E3D-4B78-BD49-49D29D4909C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D91F2909-8D01-46F4-8297-AD9A6F17E48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D40BB8DA-0A2E-4E16-856F-617454D6EBC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84C31C4D-0791-440A-A928-98E47FD01EE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7A6BBB2C-16CC-45EA-A4FC-2FC5CD71B76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2F3C9F3-B677-4617-A4A5-CF9AC9DE74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0BE2CB6-45CC-417B-AF18-48EB713DC00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DA0776C-2A53-4E79-828A-753EC23533E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FDBD9047-345D-4060-B7BF-3332A1D83A0B}"/>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4CC85FD0-C3B8-4E3B-A451-2348591E7559}"/>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757473D9-0D48-4C1B-9646-7DA6D79123AC}"/>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5E59C69A-647F-47E2-B5C9-8B4C296D4496}"/>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F276E982-B9D7-4BDB-B174-887C21DCDE17}"/>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a:extLst>
            <a:ext uri="{FF2B5EF4-FFF2-40B4-BE49-F238E27FC236}">
              <a16:creationId xmlns:a16="http://schemas.microsoft.com/office/drawing/2014/main" id="{C3834CB7-7C06-48B3-9736-910A57FDC048}"/>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B6F8055C-9754-47FE-9AC5-03D28047660D}"/>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72E105EE-C10E-4CE4-BD89-8030C45FAE8A}"/>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90592CF4-D272-413A-8587-6C12A72B8AC9}"/>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CA8FC7A0-2637-48FB-9476-FCD129FF9198}"/>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51127AE6-277D-4F8A-B15A-5652D126C967}"/>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F759DA3-2160-4201-881B-B23AAEBD7D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2D7B258-DDC4-4D23-8D0D-4312EFC9A8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3CE536C-B185-4F96-835D-BE158F4AC1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7A77E0-6345-4B84-A21C-AE878D9F03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77678FD-6F13-4F01-880A-27686DB15B4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57404</xdr:rowOff>
    </xdr:from>
    <xdr:to>
      <xdr:col>55</xdr:col>
      <xdr:colOff>50800</xdr:colOff>
      <xdr:row>37</xdr:row>
      <xdr:rowOff>159004</xdr:rowOff>
    </xdr:to>
    <xdr:sp macro="" textlink="">
      <xdr:nvSpPr>
        <xdr:cNvPr id="127" name="楕円 126">
          <a:extLst>
            <a:ext uri="{FF2B5EF4-FFF2-40B4-BE49-F238E27FC236}">
              <a16:creationId xmlns:a16="http://schemas.microsoft.com/office/drawing/2014/main" id="{A6E38DC6-3B4C-4680-8EA0-3BAD8672D4E1}"/>
            </a:ext>
          </a:extLst>
        </xdr:cNvPr>
        <xdr:cNvSpPr/>
      </xdr:nvSpPr>
      <xdr:spPr>
        <a:xfrm>
          <a:off x="104267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80281</xdr:rowOff>
    </xdr:from>
    <xdr:ext cx="469744" cy="259045"/>
    <xdr:sp macro="" textlink="">
      <xdr:nvSpPr>
        <xdr:cNvPr id="128" name="【図書館】&#10;一人当たり面積該当値テキスト">
          <a:extLst>
            <a:ext uri="{FF2B5EF4-FFF2-40B4-BE49-F238E27FC236}">
              <a16:creationId xmlns:a16="http://schemas.microsoft.com/office/drawing/2014/main" id="{E9B6B44D-9E45-4D49-965A-F94C13416B19}"/>
            </a:ext>
          </a:extLst>
        </xdr:cNvPr>
        <xdr:cNvSpPr txBox="1"/>
      </xdr:nvSpPr>
      <xdr:spPr>
        <a:xfrm>
          <a:off x="10515600"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75692</xdr:rowOff>
    </xdr:from>
    <xdr:to>
      <xdr:col>50</xdr:col>
      <xdr:colOff>165100</xdr:colOff>
      <xdr:row>38</xdr:row>
      <xdr:rowOff>5842</xdr:rowOff>
    </xdr:to>
    <xdr:sp macro="" textlink="">
      <xdr:nvSpPr>
        <xdr:cNvPr id="129" name="楕円 128">
          <a:extLst>
            <a:ext uri="{FF2B5EF4-FFF2-40B4-BE49-F238E27FC236}">
              <a16:creationId xmlns:a16="http://schemas.microsoft.com/office/drawing/2014/main" id="{AE34DF78-70D8-465D-9C9F-E1CDBBBE8773}"/>
            </a:ext>
          </a:extLst>
        </xdr:cNvPr>
        <xdr:cNvSpPr/>
      </xdr:nvSpPr>
      <xdr:spPr>
        <a:xfrm>
          <a:off x="9588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108204</xdr:rowOff>
    </xdr:from>
    <xdr:to>
      <xdr:col>55</xdr:col>
      <xdr:colOff>0</xdr:colOff>
      <xdr:row>37</xdr:row>
      <xdr:rowOff>126492</xdr:rowOff>
    </xdr:to>
    <xdr:cxnSp macro="">
      <xdr:nvCxnSpPr>
        <xdr:cNvPr id="130" name="直線コネクタ 129">
          <a:extLst>
            <a:ext uri="{FF2B5EF4-FFF2-40B4-BE49-F238E27FC236}">
              <a16:creationId xmlns:a16="http://schemas.microsoft.com/office/drawing/2014/main" id="{7460A675-B43F-48F7-9374-5788638EF969}"/>
            </a:ext>
          </a:extLst>
        </xdr:cNvPr>
        <xdr:cNvCxnSpPr/>
      </xdr:nvCxnSpPr>
      <xdr:spPr>
        <a:xfrm flipV="1">
          <a:off x="9639300" y="645185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91694</xdr:rowOff>
    </xdr:from>
    <xdr:to>
      <xdr:col>46</xdr:col>
      <xdr:colOff>38100</xdr:colOff>
      <xdr:row>38</xdr:row>
      <xdr:rowOff>21844</xdr:rowOff>
    </xdr:to>
    <xdr:sp macro="" textlink="">
      <xdr:nvSpPr>
        <xdr:cNvPr id="131" name="楕円 130">
          <a:extLst>
            <a:ext uri="{FF2B5EF4-FFF2-40B4-BE49-F238E27FC236}">
              <a16:creationId xmlns:a16="http://schemas.microsoft.com/office/drawing/2014/main" id="{FA37F4C2-4775-4557-8E73-AFA747FCF427}"/>
            </a:ext>
          </a:extLst>
        </xdr:cNvPr>
        <xdr:cNvSpPr/>
      </xdr:nvSpPr>
      <xdr:spPr>
        <a:xfrm>
          <a:off x="8699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126492</xdr:rowOff>
    </xdr:from>
    <xdr:to>
      <xdr:col>50</xdr:col>
      <xdr:colOff>114300</xdr:colOff>
      <xdr:row>37</xdr:row>
      <xdr:rowOff>142494</xdr:rowOff>
    </xdr:to>
    <xdr:cxnSp macro="">
      <xdr:nvCxnSpPr>
        <xdr:cNvPr id="132" name="直線コネクタ 131">
          <a:extLst>
            <a:ext uri="{FF2B5EF4-FFF2-40B4-BE49-F238E27FC236}">
              <a16:creationId xmlns:a16="http://schemas.microsoft.com/office/drawing/2014/main" id="{1910ADC5-79F9-4651-91BA-06BACDB9E4D0}"/>
            </a:ext>
          </a:extLst>
        </xdr:cNvPr>
        <xdr:cNvCxnSpPr/>
      </xdr:nvCxnSpPr>
      <xdr:spPr>
        <a:xfrm flipV="1">
          <a:off x="8750300" y="64701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116840</xdr:rowOff>
    </xdr:from>
    <xdr:to>
      <xdr:col>41</xdr:col>
      <xdr:colOff>101600</xdr:colOff>
      <xdr:row>38</xdr:row>
      <xdr:rowOff>46990</xdr:rowOff>
    </xdr:to>
    <xdr:sp macro="" textlink="">
      <xdr:nvSpPr>
        <xdr:cNvPr id="133" name="楕円 132">
          <a:extLst>
            <a:ext uri="{FF2B5EF4-FFF2-40B4-BE49-F238E27FC236}">
              <a16:creationId xmlns:a16="http://schemas.microsoft.com/office/drawing/2014/main" id="{538813D4-F6E7-4BDE-A3DE-2DAF8FF48F90}"/>
            </a:ext>
          </a:extLst>
        </xdr:cNvPr>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142494</xdr:rowOff>
    </xdr:from>
    <xdr:to>
      <xdr:col>45</xdr:col>
      <xdr:colOff>177800</xdr:colOff>
      <xdr:row>37</xdr:row>
      <xdr:rowOff>167640</xdr:rowOff>
    </xdr:to>
    <xdr:cxnSp macro="">
      <xdr:nvCxnSpPr>
        <xdr:cNvPr id="134" name="直線コネクタ 133">
          <a:extLst>
            <a:ext uri="{FF2B5EF4-FFF2-40B4-BE49-F238E27FC236}">
              <a16:creationId xmlns:a16="http://schemas.microsoft.com/office/drawing/2014/main" id="{B8AAA019-686C-44A8-8E35-B4360296BD20}"/>
            </a:ext>
          </a:extLst>
        </xdr:cNvPr>
        <xdr:cNvCxnSpPr/>
      </xdr:nvCxnSpPr>
      <xdr:spPr>
        <a:xfrm flipV="1">
          <a:off x="7861300" y="64861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130556</xdr:rowOff>
    </xdr:from>
    <xdr:to>
      <xdr:col>36</xdr:col>
      <xdr:colOff>165100</xdr:colOff>
      <xdr:row>38</xdr:row>
      <xdr:rowOff>60706</xdr:rowOff>
    </xdr:to>
    <xdr:sp macro="" textlink="">
      <xdr:nvSpPr>
        <xdr:cNvPr id="135" name="楕円 134">
          <a:extLst>
            <a:ext uri="{FF2B5EF4-FFF2-40B4-BE49-F238E27FC236}">
              <a16:creationId xmlns:a16="http://schemas.microsoft.com/office/drawing/2014/main" id="{EA917B04-293D-42E3-9195-F08AAD965379}"/>
            </a:ext>
          </a:extLst>
        </xdr:cNvPr>
        <xdr:cNvSpPr/>
      </xdr:nvSpPr>
      <xdr:spPr>
        <a:xfrm>
          <a:off x="6921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167640</xdr:rowOff>
    </xdr:from>
    <xdr:to>
      <xdr:col>41</xdr:col>
      <xdr:colOff>50800</xdr:colOff>
      <xdr:row>38</xdr:row>
      <xdr:rowOff>9906</xdr:rowOff>
    </xdr:to>
    <xdr:cxnSp macro="">
      <xdr:nvCxnSpPr>
        <xdr:cNvPr id="136" name="直線コネクタ 135">
          <a:extLst>
            <a:ext uri="{FF2B5EF4-FFF2-40B4-BE49-F238E27FC236}">
              <a16:creationId xmlns:a16="http://schemas.microsoft.com/office/drawing/2014/main" id="{3574AC29-2C75-4FDD-9F8D-F75770F94AA3}"/>
            </a:ext>
          </a:extLst>
        </xdr:cNvPr>
        <xdr:cNvCxnSpPr/>
      </xdr:nvCxnSpPr>
      <xdr:spPr>
        <a:xfrm flipV="1">
          <a:off x="6972300" y="65112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a:extLst>
            <a:ext uri="{FF2B5EF4-FFF2-40B4-BE49-F238E27FC236}">
              <a16:creationId xmlns:a16="http://schemas.microsoft.com/office/drawing/2014/main" id="{0082A2BD-EA36-4192-BD40-41A4B543D620}"/>
            </a:ext>
          </a:extLst>
        </xdr:cNvPr>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a:extLst>
            <a:ext uri="{FF2B5EF4-FFF2-40B4-BE49-F238E27FC236}">
              <a16:creationId xmlns:a16="http://schemas.microsoft.com/office/drawing/2014/main" id="{621304A1-FCF5-443E-B052-5514D1843242}"/>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a:extLst>
            <a:ext uri="{FF2B5EF4-FFF2-40B4-BE49-F238E27FC236}">
              <a16:creationId xmlns:a16="http://schemas.microsoft.com/office/drawing/2014/main" id="{8D7F8D28-0E70-4F5E-ABF4-4945598FC224}"/>
            </a:ext>
          </a:extLst>
        </xdr:cNvPr>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a:extLst>
            <a:ext uri="{FF2B5EF4-FFF2-40B4-BE49-F238E27FC236}">
              <a16:creationId xmlns:a16="http://schemas.microsoft.com/office/drawing/2014/main" id="{C9358B93-9645-45A3-AEA9-9381A1471EBC}"/>
            </a:ext>
          </a:extLst>
        </xdr:cNvPr>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22369</xdr:rowOff>
    </xdr:from>
    <xdr:ext cx="469744" cy="259045"/>
    <xdr:sp macro="" textlink="">
      <xdr:nvSpPr>
        <xdr:cNvPr id="141" name="n_1mainValue【図書館】&#10;一人当たり面積">
          <a:extLst>
            <a:ext uri="{FF2B5EF4-FFF2-40B4-BE49-F238E27FC236}">
              <a16:creationId xmlns:a16="http://schemas.microsoft.com/office/drawing/2014/main" id="{76591A86-E056-4D16-B3AE-E7A75989155B}"/>
            </a:ext>
          </a:extLst>
        </xdr:cNvPr>
        <xdr:cNvSpPr txBox="1"/>
      </xdr:nvSpPr>
      <xdr:spPr>
        <a:xfrm>
          <a:off x="93917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38371</xdr:rowOff>
    </xdr:from>
    <xdr:ext cx="469744" cy="259045"/>
    <xdr:sp macro="" textlink="">
      <xdr:nvSpPr>
        <xdr:cNvPr id="142" name="n_2mainValue【図書館】&#10;一人当たり面積">
          <a:extLst>
            <a:ext uri="{FF2B5EF4-FFF2-40B4-BE49-F238E27FC236}">
              <a16:creationId xmlns:a16="http://schemas.microsoft.com/office/drawing/2014/main" id="{7D54B84B-2B4C-40FC-975E-961F762C06EB}"/>
            </a:ext>
          </a:extLst>
        </xdr:cNvPr>
        <xdr:cNvSpPr txBox="1"/>
      </xdr:nvSpPr>
      <xdr:spPr>
        <a:xfrm>
          <a:off x="8515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63517</xdr:rowOff>
    </xdr:from>
    <xdr:ext cx="469744" cy="259045"/>
    <xdr:sp macro="" textlink="">
      <xdr:nvSpPr>
        <xdr:cNvPr id="143" name="n_3mainValue【図書館】&#10;一人当たり面積">
          <a:extLst>
            <a:ext uri="{FF2B5EF4-FFF2-40B4-BE49-F238E27FC236}">
              <a16:creationId xmlns:a16="http://schemas.microsoft.com/office/drawing/2014/main" id="{35474897-6222-40B4-A17A-2468CF5753AF}"/>
            </a:ext>
          </a:extLst>
        </xdr:cNvPr>
        <xdr:cNvSpPr txBox="1"/>
      </xdr:nvSpPr>
      <xdr:spPr>
        <a:xfrm>
          <a:off x="7626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77233</xdr:rowOff>
    </xdr:from>
    <xdr:ext cx="469744" cy="259045"/>
    <xdr:sp macro="" textlink="">
      <xdr:nvSpPr>
        <xdr:cNvPr id="144" name="n_4mainValue【図書館】&#10;一人当たり面積">
          <a:extLst>
            <a:ext uri="{FF2B5EF4-FFF2-40B4-BE49-F238E27FC236}">
              <a16:creationId xmlns:a16="http://schemas.microsoft.com/office/drawing/2014/main" id="{6981AE5B-F91C-4D18-B39B-0EC17FED81B7}"/>
            </a:ext>
          </a:extLst>
        </xdr:cNvPr>
        <xdr:cNvSpPr txBox="1"/>
      </xdr:nvSpPr>
      <xdr:spPr>
        <a:xfrm>
          <a:off x="6737427"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E85D922D-15D5-460F-B9D6-FC8D028DEF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1C30D39-93F5-45BD-AFBB-661C0BBF8F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924EF707-65F1-4E28-8D27-080CE4632F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81672E10-69C4-4C19-886E-D352043ED2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B9A2CAC-E25D-4F87-9F58-FA27DC6648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69794F37-54E4-4D20-B702-D7F48B2EB9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03F474F-BAF4-445F-84B8-360E06C63B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B2D3C6C0-C972-47E3-81AC-8EBE291DF4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81D8FBF-AE26-4716-B545-1DD1FF874A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826C7987-89F4-41D9-A1F8-36FF08DADA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B33AC0CA-B00F-4D0D-B72D-C0D1232D2B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8684B03-BD0F-407A-A5F6-DF3FD2F292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3984EEC2-8274-4302-B103-4935AB388DD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ED25C83-26C9-4682-B7CE-4564C50EAA0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383F993-46B8-4E62-A692-1D10F012E01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779BB4B-2D10-4E28-813E-45493015A2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87C35E5A-6378-468A-A9E5-92F95054826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57D4C7E3-70FE-48DD-8767-541A8CD79AF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F325CDC2-3E63-4ABB-93FC-2959F348286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7DFCB5BD-7E98-4B8D-BD86-F07C66711BB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5E16DA2-EB3D-4208-9609-34CE07465E7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CD73482-2FB6-4C80-97A6-6314AAF23F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F53170B-FF97-4E63-B297-168D9A12466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7E90BE9-2CEE-4C9F-B1E1-108D91251C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AAF1A693-F4AB-4CD6-B95B-E06C26A5E0F5}"/>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6FD713F7-31D1-4A8C-AE9B-7B2E54A4957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44E4B67A-795F-429A-A150-3917F363E8B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143D13B7-8F5F-4F04-855B-21D9680FAEC9}"/>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F7555D7F-0484-4B16-BADC-4EEB0EE0FC5E}"/>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1F011F8-5FAE-48B8-BB8B-3BBB04ADB437}"/>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D0D4E443-4785-4796-8254-3608A963910F}"/>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87C4C5F5-0AAD-44D6-B896-AE22C259ED48}"/>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99582AD8-45D9-40D0-B3DE-CB0D8F95A4D1}"/>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6B8139C2-0E10-46CB-802F-BB0BE0FDCA45}"/>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57D70EA7-83D8-4743-B2B8-751F153455F6}"/>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CDE34D0-F102-4338-B98D-329C8A29FA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0418BDF-DB0E-48A6-B225-D5413A898E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BD3BF0B-CDE0-40D3-8F2F-9770389499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7E1A54C-79D4-49BD-B75C-6F3768B9B3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6D497FF-88A4-4F79-B34F-1E902B6F56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128270</xdr:rowOff>
    </xdr:from>
    <xdr:to>
      <xdr:col>24</xdr:col>
      <xdr:colOff>114300</xdr:colOff>
      <xdr:row>63</xdr:row>
      <xdr:rowOff>58420</xdr:rowOff>
    </xdr:to>
    <xdr:sp macro="" textlink="">
      <xdr:nvSpPr>
        <xdr:cNvPr id="185" name="楕円 184">
          <a:extLst>
            <a:ext uri="{FF2B5EF4-FFF2-40B4-BE49-F238E27FC236}">
              <a16:creationId xmlns:a16="http://schemas.microsoft.com/office/drawing/2014/main" id="{6328F007-D0E8-4C96-8C38-BC4BE821F547}"/>
            </a:ext>
          </a:extLst>
        </xdr:cNvPr>
        <xdr:cNvSpPr/>
      </xdr:nvSpPr>
      <xdr:spPr>
        <a:xfrm>
          <a:off x="4584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106697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1E0F2734-84EB-4CAB-80B0-0BF2AA8D5196}"/>
            </a:ext>
          </a:extLst>
        </xdr:cNvPr>
        <xdr:cNvSpPr txBox="1"/>
      </xdr:nvSpPr>
      <xdr:spPr>
        <a:xfrm>
          <a:off x="46736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69215</xdr:rowOff>
    </xdr:from>
    <xdr:to>
      <xdr:col>20</xdr:col>
      <xdr:colOff>38100</xdr:colOff>
      <xdr:row>62</xdr:row>
      <xdr:rowOff>170815</xdr:rowOff>
    </xdr:to>
    <xdr:sp macro="" textlink="">
      <xdr:nvSpPr>
        <xdr:cNvPr id="187" name="楕円 186">
          <a:extLst>
            <a:ext uri="{FF2B5EF4-FFF2-40B4-BE49-F238E27FC236}">
              <a16:creationId xmlns:a16="http://schemas.microsoft.com/office/drawing/2014/main" id="{B1068F40-0BC3-4525-B15C-CD9E2799F51E}"/>
            </a:ext>
          </a:extLst>
        </xdr:cNvPr>
        <xdr:cNvSpPr/>
      </xdr:nvSpPr>
      <xdr:spPr>
        <a:xfrm>
          <a:off x="3746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120015</xdr:rowOff>
    </xdr:from>
    <xdr:to>
      <xdr:col>24</xdr:col>
      <xdr:colOff>63500</xdr:colOff>
      <xdr:row>63</xdr:row>
      <xdr:rowOff>7620</xdr:rowOff>
    </xdr:to>
    <xdr:cxnSp macro="">
      <xdr:nvCxnSpPr>
        <xdr:cNvPr id="188" name="直線コネクタ 187">
          <a:extLst>
            <a:ext uri="{FF2B5EF4-FFF2-40B4-BE49-F238E27FC236}">
              <a16:creationId xmlns:a16="http://schemas.microsoft.com/office/drawing/2014/main" id="{4719E333-8E55-4C72-B21E-2F76D556667A}"/>
            </a:ext>
          </a:extLst>
        </xdr:cNvPr>
        <xdr:cNvCxnSpPr/>
      </xdr:nvCxnSpPr>
      <xdr:spPr>
        <a:xfrm>
          <a:off x="3797300" y="107499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xdr:rowOff>
    </xdr:from>
    <xdr:to>
      <xdr:col>15</xdr:col>
      <xdr:colOff>101600</xdr:colOff>
      <xdr:row>62</xdr:row>
      <xdr:rowOff>111760</xdr:rowOff>
    </xdr:to>
    <xdr:sp macro="" textlink="">
      <xdr:nvSpPr>
        <xdr:cNvPr id="189" name="楕円 188">
          <a:extLst>
            <a:ext uri="{FF2B5EF4-FFF2-40B4-BE49-F238E27FC236}">
              <a16:creationId xmlns:a16="http://schemas.microsoft.com/office/drawing/2014/main" id="{2C75FAAA-A496-4541-B62B-8BF823A008F9}"/>
            </a:ext>
          </a:extLst>
        </xdr:cNvPr>
        <xdr:cNvSpPr/>
      </xdr:nvSpPr>
      <xdr:spPr>
        <a:xfrm>
          <a:off x="2857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120015</xdr:rowOff>
    </xdr:to>
    <xdr:cxnSp macro="">
      <xdr:nvCxnSpPr>
        <xdr:cNvPr id="190" name="直線コネクタ 189">
          <a:extLst>
            <a:ext uri="{FF2B5EF4-FFF2-40B4-BE49-F238E27FC236}">
              <a16:creationId xmlns:a16="http://schemas.microsoft.com/office/drawing/2014/main" id="{FA54194C-00D5-425A-AA65-C5EC7AEC5E7C}"/>
            </a:ext>
          </a:extLst>
        </xdr:cNvPr>
        <xdr:cNvCxnSpPr/>
      </xdr:nvCxnSpPr>
      <xdr:spPr>
        <a:xfrm>
          <a:off x="2908300" y="106908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91" name="楕円 190">
          <a:extLst>
            <a:ext uri="{FF2B5EF4-FFF2-40B4-BE49-F238E27FC236}">
              <a16:creationId xmlns:a16="http://schemas.microsoft.com/office/drawing/2014/main" id="{E290EF0C-0844-48ED-9F47-15B6E1402CFB}"/>
            </a:ext>
          </a:extLst>
        </xdr:cNvPr>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60960</xdr:rowOff>
    </xdr:to>
    <xdr:cxnSp macro="">
      <xdr:nvCxnSpPr>
        <xdr:cNvPr id="192" name="直線コネクタ 191">
          <a:extLst>
            <a:ext uri="{FF2B5EF4-FFF2-40B4-BE49-F238E27FC236}">
              <a16:creationId xmlns:a16="http://schemas.microsoft.com/office/drawing/2014/main" id="{228B0616-B486-4E53-AC73-CC89FFC68B4A}"/>
            </a:ext>
          </a:extLst>
        </xdr:cNvPr>
        <xdr:cNvCxnSpPr/>
      </xdr:nvCxnSpPr>
      <xdr:spPr>
        <a:xfrm>
          <a:off x="2019300" y="106318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3" name="楕円 192">
          <a:extLst>
            <a:ext uri="{FF2B5EF4-FFF2-40B4-BE49-F238E27FC236}">
              <a16:creationId xmlns:a16="http://schemas.microsoft.com/office/drawing/2014/main" id="{7EF540C7-F4C8-4606-80A2-22255E563D2F}"/>
            </a:ext>
          </a:extLst>
        </xdr:cNvPr>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62</xdr:row>
      <xdr:rowOff>1905</xdr:rowOff>
    </xdr:to>
    <xdr:cxnSp macro="">
      <xdr:nvCxnSpPr>
        <xdr:cNvPr id="194" name="直線コネクタ 193">
          <a:extLst>
            <a:ext uri="{FF2B5EF4-FFF2-40B4-BE49-F238E27FC236}">
              <a16:creationId xmlns:a16="http://schemas.microsoft.com/office/drawing/2014/main" id="{143C715F-ED56-43FE-AB81-E2C9F496CC77}"/>
            </a:ext>
          </a:extLst>
        </xdr:cNvPr>
        <xdr:cNvCxnSpPr/>
      </xdr:nvCxnSpPr>
      <xdr:spPr>
        <a:xfrm>
          <a:off x="1130300" y="105727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AAFC6848-4E40-4865-B777-528C6C9E65FB}"/>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a:extLst>
            <a:ext uri="{FF2B5EF4-FFF2-40B4-BE49-F238E27FC236}">
              <a16:creationId xmlns:a16="http://schemas.microsoft.com/office/drawing/2014/main" id="{FF76D8DD-11FA-4F93-BB40-4DB068514244}"/>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a:extLst>
            <a:ext uri="{FF2B5EF4-FFF2-40B4-BE49-F238E27FC236}">
              <a16:creationId xmlns:a16="http://schemas.microsoft.com/office/drawing/2014/main" id="{8F529375-7848-4FC9-A4D0-5C28367A5FBE}"/>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a:extLst>
            <a:ext uri="{FF2B5EF4-FFF2-40B4-BE49-F238E27FC236}">
              <a16:creationId xmlns:a16="http://schemas.microsoft.com/office/drawing/2014/main" id="{1F965AB4-46CA-464F-B829-DF2800423575}"/>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161942</xdr:rowOff>
    </xdr:from>
    <xdr:ext cx="405111" cy="259045"/>
    <xdr:sp macro="" textlink="">
      <xdr:nvSpPr>
        <xdr:cNvPr id="199" name="n_1mainValue【体育館・プール】&#10;有形固定資産減価償却率">
          <a:extLst>
            <a:ext uri="{FF2B5EF4-FFF2-40B4-BE49-F238E27FC236}">
              <a16:creationId xmlns:a16="http://schemas.microsoft.com/office/drawing/2014/main" id="{2F9A41A8-9894-449F-B803-458CA4F1D77B}"/>
            </a:ext>
          </a:extLst>
        </xdr:cNvPr>
        <xdr:cNvSpPr txBox="1"/>
      </xdr:nvSpPr>
      <xdr:spPr>
        <a:xfrm>
          <a:off x="35820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102887</xdr:rowOff>
    </xdr:from>
    <xdr:ext cx="405111" cy="259045"/>
    <xdr:sp macro="" textlink="">
      <xdr:nvSpPr>
        <xdr:cNvPr id="200" name="n_2mainValue【体育館・プール】&#10;有形固定資産減価償却率">
          <a:extLst>
            <a:ext uri="{FF2B5EF4-FFF2-40B4-BE49-F238E27FC236}">
              <a16:creationId xmlns:a16="http://schemas.microsoft.com/office/drawing/2014/main" id="{4295DD61-DA75-4B32-8400-FA570A2113BD}"/>
            </a:ext>
          </a:extLst>
        </xdr:cNvPr>
        <xdr:cNvSpPr txBox="1"/>
      </xdr:nvSpPr>
      <xdr:spPr>
        <a:xfrm>
          <a:off x="2705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201" name="n_3mainValue【体育館・プール】&#10;有形固定資産減価償却率">
          <a:extLst>
            <a:ext uri="{FF2B5EF4-FFF2-40B4-BE49-F238E27FC236}">
              <a16:creationId xmlns:a16="http://schemas.microsoft.com/office/drawing/2014/main" id="{436386E1-CFA6-4D9F-B567-406C01EBF865}"/>
            </a:ext>
          </a:extLst>
        </xdr:cNvPr>
        <xdr:cNvSpPr txBox="1"/>
      </xdr:nvSpPr>
      <xdr:spPr>
        <a:xfrm>
          <a:off x="1816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2" name="n_4mainValue【体育館・プール】&#10;有形固定資産減価償却率">
          <a:extLst>
            <a:ext uri="{FF2B5EF4-FFF2-40B4-BE49-F238E27FC236}">
              <a16:creationId xmlns:a16="http://schemas.microsoft.com/office/drawing/2014/main" id="{3645728F-A3E4-4115-8825-4B9CA2712B67}"/>
            </a:ext>
          </a:extLst>
        </xdr:cNvPr>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50EE3EF-42D1-4EA8-8411-48A0B83FF8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9C38F726-56CA-4795-8ACE-779CCAF37D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B6D361B7-8590-4D6A-94F6-A5A327CB7AA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8EA54A2A-FE3D-49F0-A34F-400E5F3B29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13EB2AD4-E08D-40CC-B47D-DF0ED9D86F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D6ACEF9E-FF69-4D31-A757-559160273D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DCD9D70B-9891-439A-82F6-BBB71A3E43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43E5FA12-CBB3-4585-829D-8ADD720824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98DCBBB-3058-4FB0-8680-DAA2D28D37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5FDFAC1-F1E4-4688-B15F-810ABBD065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BEBC1D5D-1456-44DF-A04F-AFFEE04AE19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DB727964-666F-41AA-B966-D12CADD5ABF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8623F419-DAEB-4B52-9405-EDA446F6079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775F8D4E-3058-41C0-ABE1-34C68F9DC0F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34DB587A-F849-4BA4-BB3A-3B7FD8F92E2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904881A7-D5D7-4F30-BE03-7DFD6EC5A45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94F221B-5A83-4749-93C2-58AFB4A3637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91411EC1-8B9B-4FB2-A8D6-FAD52A93958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6B69FAA0-EFB1-48A4-9D8C-99DC43EE85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4C8BA0E6-E2E3-4088-B560-F524F71C5CE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8814D67E-D129-40B1-A614-E6D025C72C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126A7D6-9011-4163-B669-ADCE19AEEAB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DA08E88-BECB-4E42-AAE6-E7A519A479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4FB8888-93AE-4D2A-8ACC-93730A60FFF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344CE9C0-0954-4CC5-9220-B68CCF55CD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B0D5BEAC-36DA-4868-85C4-DB450B2C7BBD}"/>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4732312F-B711-4409-B083-61290054FC61}"/>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5B2335A3-4194-49BE-8A6A-127FD3A0BBE1}"/>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9B324200-8905-4570-8073-ECBC5B58A6D8}"/>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17BA9460-295D-422A-8742-38475520A052}"/>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C00E4A54-CC5C-45F5-90E4-7A572030DA86}"/>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61612EEC-9494-4A1D-B5C0-09388120BDA9}"/>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C8AD53C4-F884-4255-8AF8-39BA67A9A8E3}"/>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E4A920BD-AFD1-4649-BD2F-92293EA36145}"/>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6EA069E3-6BF2-49F6-9459-B9D9EFAEBC58}"/>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20D50276-EB95-4D0B-A2EE-58A0F566034A}"/>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531BC15-35F3-4A88-ABC5-8A13BE7D1F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B62B3A3-2A9C-4156-8874-331208CB5D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DBC8A99-9C20-499A-86C4-B197D51378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1023DF3-DC8A-455A-AA64-F82B7ACF5E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A14BB2D-C954-4116-BEBC-803177DD29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57295</xdr:rowOff>
    </xdr:from>
    <xdr:to>
      <xdr:col>55</xdr:col>
      <xdr:colOff>50800</xdr:colOff>
      <xdr:row>63</xdr:row>
      <xdr:rowOff>158895</xdr:rowOff>
    </xdr:to>
    <xdr:sp macro="" textlink="">
      <xdr:nvSpPr>
        <xdr:cNvPr id="244" name="楕円 243">
          <a:extLst>
            <a:ext uri="{FF2B5EF4-FFF2-40B4-BE49-F238E27FC236}">
              <a16:creationId xmlns:a16="http://schemas.microsoft.com/office/drawing/2014/main" id="{F2319472-C530-4F62-8288-58EA5631D558}"/>
            </a:ext>
          </a:extLst>
        </xdr:cNvPr>
        <xdr:cNvSpPr/>
      </xdr:nvSpPr>
      <xdr:spPr>
        <a:xfrm>
          <a:off x="10426700" y="108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35722</xdr:rowOff>
    </xdr:from>
    <xdr:ext cx="469744" cy="259045"/>
    <xdr:sp macro="" textlink="">
      <xdr:nvSpPr>
        <xdr:cNvPr id="245" name="【体育館・プール】&#10;一人当たり面積該当値テキスト">
          <a:extLst>
            <a:ext uri="{FF2B5EF4-FFF2-40B4-BE49-F238E27FC236}">
              <a16:creationId xmlns:a16="http://schemas.microsoft.com/office/drawing/2014/main" id="{D268399F-C2AD-426A-A19F-6E60C2E0802E}"/>
            </a:ext>
          </a:extLst>
        </xdr:cNvPr>
        <xdr:cNvSpPr txBox="1"/>
      </xdr:nvSpPr>
      <xdr:spPr>
        <a:xfrm>
          <a:off x="10515600" y="108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62194</xdr:rowOff>
    </xdr:from>
    <xdr:to>
      <xdr:col>50</xdr:col>
      <xdr:colOff>165100</xdr:colOff>
      <xdr:row>63</xdr:row>
      <xdr:rowOff>163794</xdr:rowOff>
    </xdr:to>
    <xdr:sp macro="" textlink="">
      <xdr:nvSpPr>
        <xdr:cNvPr id="246" name="楕円 245">
          <a:extLst>
            <a:ext uri="{FF2B5EF4-FFF2-40B4-BE49-F238E27FC236}">
              <a16:creationId xmlns:a16="http://schemas.microsoft.com/office/drawing/2014/main" id="{D91185E8-85D2-4D2B-8B9D-339FD51FE195}"/>
            </a:ext>
          </a:extLst>
        </xdr:cNvPr>
        <xdr:cNvSpPr/>
      </xdr:nvSpPr>
      <xdr:spPr>
        <a:xfrm>
          <a:off x="9588500" y="10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108095</xdr:rowOff>
    </xdr:from>
    <xdr:to>
      <xdr:col>55</xdr:col>
      <xdr:colOff>0</xdr:colOff>
      <xdr:row>63</xdr:row>
      <xdr:rowOff>112994</xdr:rowOff>
    </xdr:to>
    <xdr:cxnSp macro="">
      <xdr:nvCxnSpPr>
        <xdr:cNvPr id="247" name="直線コネクタ 246">
          <a:extLst>
            <a:ext uri="{FF2B5EF4-FFF2-40B4-BE49-F238E27FC236}">
              <a16:creationId xmlns:a16="http://schemas.microsoft.com/office/drawing/2014/main" id="{6E7F7255-6DBE-4EF0-BA4E-B5BEFAF6EBE7}"/>
            </a:ext>
          </a:extLst>
        </xdr:cNvPr>
        <xdr:cNvCxnSpPr/>
      </xdr:nvCxnSpPr>
      <xdr:spPr>
        <a:xfrm flipV="1">
          <a:off x="9639300" y="1090944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66439</xdr:rowOff>
    </xdr:from>
    <xdr:to>
      <xdr:col>46</xdr:col>
      <xdr:colOff>38100</xdr:colOff>
      <xdr:row>63</xdr:row>
      <xdr:rowOff>168039</xdr:rowOff>
    </xdr:to>
    <xdr:sp macro="" textlink="">
      <xdr:nvSpPr>
        <xdr:cNvPr id="248" name="楕円 247">
          <a:extLst>
            <a:ext uri="{FF2B5EF4-FFF2-40B4-BE49-F238E27FC236}">
              <a16:creationId xmlns:a16="http://schemas.microsoft.com/office/drawing/2014/main" id="{F4CF7558-3E8F-4031-9EAE-E896384E6314}"/>
            </a:ext>
          </a:extLst>
        </xdr:cNvPr>
        <xdr:cNvSpPr/>
      </xdr:nvSpPr>
      <xdr:spPr>
        <a:xfrm>
          <a:off x="8699500" y="108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112994</xdr:rowOff>
    </xdr:from>
    <xdr:to>
      <xdr:col>50</xdr:col>
      <xdr:colOff>114300</xdr:colOff>
      <xdr:row>63</xdr:row>
      <xdr:rowOff>117239</xdr:rowOff>
    </xdr:to>
    <xdr:cxnSp macro="">
      <xdr:nvCxnSpPr>
        <xdr:cNvPr id="249" name="直線コネクタ 248">
          <a:extLst>
            <a:ext uri="{FF2B5EF4-FFF2-40B4-BE49-F238E27FC236}">
              <a16:creationId xmlns:a16="http://schemas.microsoft.com/office/drawing/2014/main" id="{37141E93-9B0B-41FE-B932-54F80F478F6C}"/>
            </a:ext>
          </a:extLst>
        </xdr:cNvPr>
        <xdr:cNvCxnSpPr/>
      </xdr:nvCxnSpPr>
      <xdr:spPr>
        <a:xfrm flipV="1">
          <a:off x="8750300" y="1091434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73623</xdr:rowOff>
    </xdr:from>
    <xdr:to>
      <xdr:col>41</xdr:col>
      <xdr:colOff>101600</xdr:colOff>
      <xdr:row>64</xdr:row>
      <xdr:rowOff>3773</xdr:rowOff>
    </xdr:to>
    <xdr:sp macro="" textlink="">
      <xdr:nvSpPr>
        <xdr:cNvPr id="250" name="楕円 249">
          <a:extLst>
            <a:ext uri="{FF2B5EF4-FFF2-40B4-BE49-F238E27FC236}">
              <a16:creationId xmlns:a16="http://schemas.microsoft.com/office/drawing/2014/main" id="{E6055D66-379A-4882-864E-C91A1450B3D2}"/>
            </a:ext>
          </a:extLst>
        </xdr:cNvPr>
        <xdr:cNvSpPr/>
      </xdr:nvSpPr>
      <xdr:spPr>
        <a:xfrm>
          <a:off x="7810500" y="10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117239</xdr:rowOff>
    </xdr:from>
    <xdr:to>
      <xdr:col>45</xdr:col>
      <xdr:colOff>177800</xdr:colOff>
      <xdr:row>63</xdr:row>
      <xdr:rowOff>124423</xdr:rowOff>
    </xdr:to>
    <xdr:cxnSp macro="">
      <xdr:nvCxnSpPr>
        <xdr:cNvPr id="251" name="直線コネクタ 250">
          <a:extLst>
            <a:ext uri="{FF2B5EF4-FFF2-40B4-BE49-F238E27FC236}">
              <a16:creationId xmlns:a16="http://schemas.microsoft.com/office/drawing/2014/main" id="{0D772E05-772E-4C72-80A7-C652FC848CA4}"/>
            </a:ext>
          </a:extLst>
        </xdr:cNvPr>
        <xdr:cNvCxnSpPr/>
      </xdr:nvCxnSpPr>
      <xdr:spPr>
        <a:xfrm flipV="1">
          <a:off x="7861300" y="1091858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77216</xdr:rowOff>
    </xdr:from>
    <xdr:to>
      <xdr:col>36</xdr:col>
      <xdr:colOff>165100</xdr:colOff>
      <xdr:row>64</xdr:row>
      <xdr:rowOff>7366</xdr:rowOff>
    </xdr:to>
    <xdr:sp macro="" textlink="">
      <xdr:nvSpPr>
        <xdr:cNvPr id="252" name="楕円 251">
          <a:extLst>
            <a:ext uri="{FF2B5EF4-FFF2-40B4-BE49-F238E27FC236}">
              <a16:creationId xmlns:a16="http://schemas.microsoft.com/office/drawing/2014/main" id="{4DFA9014-7A55-498D-A3AE-EEB72035CE3E}"/>
            </a:ext>
          </a:extLst>
        </xdr:cNvPr>
        <xdr:cNvSpPr/>
      </xdr:nvSpPr>
      <xdr:spPr>
        <a:xfrm>
          <a:off x="6921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124423</xdr:rowOff>
    </xdr:from>
    <xdr:to>
      <xdr:col>41</xdr:col>
      <xdr:colOff>50800</xdr:colOff>
      <xdr:row>63</xdr:row>
      <xdr:rowOff>128016</xdr:rowOff>
    </xdr:to>
    <xdr:cxnSp macro="">
      <xdr:nvCxnSpPr>
        <xdr:cNvPr id="253" name="直線コネクタ 252">
          <a:extLst>
            <a:ext uri="{FF2B5EF4-FFF2-40B4-BE49-F238E27FC236}">
              <a16:creationId xmlns:a16="http://schemas.microsoft.com/office/drawing/2014/main" id="{6E7C1C99-381F-4683-B5B2-A2B30EE1A205}"/>
            </a:ext>
          </a:extLst>
        </xdr:cNvPr>
        <xdr:cNvCxnSpPr/>
      </xdr:nvCxnSpPr>
      <xdr:spPr>
        <a:xfrm flipV="1">
          <a:off x="6972300" y="1092577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454E4BB4-8746-4A1B-8352-C19845B91D60}"/>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a:extLst>
            <a:ext uri="{FF2B5EF4-FFF2-40B4-BE49-F238E27FC236}">
              <a16:creationId xmlns:a16="http://schemas.microsoft.com/office/drawing/2014/main" id="{F38D3197-92B8-40FD-B308-43904D9014ED}"/>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a:extLst>
            <a:ext uri="{FF2B5EF4-FFF2-40B4-BE49-F238E27FC236}">
              <a16:creationId xmlns:a16="http://schemas.microsoft.com/office/drawing/2014/main" id="{0034DDA5-F328-4D08-9C30-E073369C8B26}"/>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a:extLst>
            <a:ext uri="{FF2B5EF4-FFF2-40B4-BE49-F238E27FC236}">
              <a16:creationId xmlns:a16="http://schemas.microsoft.com/office/drawing/2014/main" id="{38F24BE7-E27D-48F8-B870-B425ABF1838A}"/>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154921</xdr:rowOff>
    </xdr:from>
    <xdr:ext cx="469744" cy="259045"/>
    <xdr:sp macro="" textlink="">
      <xdr:nvSpPr>
        <xdr:cNvPr id="258" name="n_1mainValue【体育館・プール】&#10;一人当たり面積">
          <a:extLst>
            <a:ext uri="{FF2B5EF4-FFF2-40B4-BE49-F238E27FC236}">
              <a16:creationId xmlns:a16="http://schemas.microsoft.com/office/drawing/2014/main" id="{816DEDD1-E32D-45CD-8CAA-61795FCB4BED}"/>
            </a:ext>
          </a:extLst>
        </xdr:cNvPr>
        <xdr:cNvSpPr txBox="1"/>
      </xdr:nvSpPr>
      <xdr:spPr>
        <a:xfrm>
          <a:off x="9391727" y="1095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159166</xdr:rowOff>
    </xdr:from>
    <xdr:ext cx="469744" cy="259045"/>
    <xdr:sp macro="" textlink="">
      <xdr:nvSpPr>
        <xdr:cNvPr id="259" name="n_2mainValue【体育館・プール】&#10;一人当たり面積">
          <a:extLst>
            <a:ext uri="{FF2B5EF4-FFF2-40B4-BE49-F238E27FC236}">
              <a16:creationId xmlns:a16="http://schemas.microsoft.com/office/drawing/2014/main" id="{118D08B8-31AD-4C69-B648-D102C818C54C}"/>
            </a:ext>
          </a:extLst>
        </xdr:cNvPr>
        <xdr:cNvSpPr txBox="1"/>
      </xdr:nvSpPr>
      <xdr:spPr>
        <a:xfrm>
          <a:off x="8515427" y="109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166350</xdr:rowOff>
    </xdr:from>
    <xdr:ext cx="469744" cy="259045"/>
    <xdr:sp macro="" textlink="">
      <xdr:nvSpPr>
        <xdr:cNvPr id="260" name="n_3mainValue【体育館・プール】&#10;一人当たり面積">
          <a:extLst>
            <a:ext uri="{FF2B5EF4-FFF2-40B4-BE49-F238E27FC236}">
              <a16:creationId xmlns:a16="http://schemas.microsoft.com/office/drawing/2014/main" id="{25201184-9C36-4CC6-A7F7-4E2599140BFF}"/>
            </a:ext>
          </a:extLst>
        </xdr:cNvPr>
        <xdr:cNvSpPr txBox="1"/>
      </xdr:nvSpPr>
      <xdr:spPr>
        <a:xfrm>
          <a:off x="7626427" y="109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169943</xdr:rowOff>
    </xdr:from>
    <xdr:ext cx="469744" cy="259045"/>
    <xdr:sp macro="" textlink="">
      <xdr:nvSpPr>
        <xdr:cNvPr id="261" name="n_4mainValue【体育館・プール】&#10;一人当たり面積">
          <a:extLst>
            <a:ext uri="{FF2B5EF4-FFF2-40B4-BE49-F238E27FC236}">
              <a16:creationId xmlns:a16="http://schemas.microsoft.com/office/drawing/2014/main" id="{9C260650-91E3-43DA-A514-BDA92897F60E}"/>
            </a:ext>
          </a:extLst>
        </xdr:cNvPr>
        <xdr:cNvSpPr txBox="1"/>
      </xdr:nvSpPr>
      <xdr:spPr>
        <a:xfrm>
          <a:off x="6737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F2DBEFD-CEEE-4A51-B30F-DEC25B7B2A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CB443D9-8EA8-4DEB-8BDF-598313B0E4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772D409-5F08-4563-83AF-6FE8A43142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E821D62-457A-4AE4-8B08-E13FFD7439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28CAAE4-3E90-408C-8E37-47BC9134FA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C86DD4B-CFF7-427D-9468-250A6C2DF8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E9C75B2-F2B9-4ADC-860B-9F5A3F32B2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ABA6D78-4827-409D-9D78-5246946B86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72DCDEF-B829-4167-BC65-D5334A9E49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54CBDBA-7BB3-4B5D-9B3F-8394750EBF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430C45E-49BB-47E1-BA39-8362B8C2C1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D6B6BDA-55FB-4FFD-B46C-296CB18B2DB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B658D87-E239-44BA-8BA7-E312D688F6E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4121C71-D70A-413F-A4D4-BBBCDE1D1BF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A705D20-601D-40F1-B2B6-FEE87FC4E36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304B1A5-9717-487F-9263-CE8DB069643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AC34DDD0-4917-4B14-89BD-4A69CC37764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8D37ECA-F1F5-486F-8BFF-0B1EB0418E0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36AF3AD-BD92-4B10-9541-C413FCE34ED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3F6C4E4-985E-4D93-B2D0-0A500E36448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7374AF5C-F7C0-4576-934C-6FC9C0CA316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8AC59BF9-1FEF-41D0-A5CB-777E953DC9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17E9D0E-9BA3-4A86-A925-90806E1530F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7B0E238-E66C-47D8-877E-C87DBCEB40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4F793C3-0A96-447A-8CC6-7E5049A95D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291B683-5998-450F-B1A0-6E867E8A7AD9}"/>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3689673F-7970-47CF-9F54-69A6F91CCD8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BF2BDCB-7CEF-4755-9605-58248A495B3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6A150541-AC5F-4623-9065-2ED3B4D5CC3E}"/>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BC8BF1D7-13DF-4BF8-B6F1-1444F9E044C7}"/>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AC311F6F-FB59-4E91-A542-BFB67DAB8124}"/>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118F367C-52ED-4908-A7AC-299D7B75F35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5EA940FC-0E37-4441-9B0F-9C58A19072C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1609D904-9DBA-4269-9FD9-BB504E333F55}"/>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95388227-6236-45CB-9178-9F21CB84C598}"/>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E055D331-C858-46BA-98B5-F5F6CBABE41B}"/>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710957F-9A2E-4E21-A1D7-A6CC0247EB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56A9AA6-1050-4754-B74E-EA452988EA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F6C3AAD-5536-4A04-9C0A-33AF5B69A62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D61E45B-3B03-4891-8CCF-69909861A4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EC6F5C-93F4-4011-9C81-240D3D248B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3" name="楕円 302">
          <a:extLst>
            <a:ext uri="{FF2B5EF4-FFF2-40B4-BE49-F238E27FC236}">
              <a16:creationId xmlns:a16="http://schemas.microsoft.com/office/drawing/2014/main" id="{84A6D05E-8F7A-4FC1-BA10-841C27F1F8B3}"/>
            </a:ext>
          </a:extLst>
        </xdr:cNvPr>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FA7D7F32-53DD-4D12-BDB5-3D75E8BD754C}"/>
            </a:ext>
          </a:extLst>
        </xdr:cNvPr>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103232</xdr:rowOff>
    </xdr:from>
    <xdr:to>
      <xdr:col>20</xdr:col>
      <xdr:colOff>38100</xdr:colOff>
      <xdr:row>84</xdr:row>
      <xdr:rowOff>33382</xdr:rowOff>
    </xdr:to>
    <xdr:sp macro="" textlink="">
      <xdr:nvSpPr>
        <xdr:cNvPr id="305" name="楕円 304">
          <a:extLst>
            <a:ext uri="{FF2B5EF4-FFF2-40B4-BE49-F238E27FC236}">
              <a16:creationId xmlns:a16="http://schemas.microsoft.com/office/drawing/2014/main" id="{D6BAEBF5-B6B1-4E04-8760-D96A8E8E68CD}"/>
            </a:ext>
          </a:extLst>
        </xdr:cNvPr>
        <xdr:cNvSpPr/>
      </xdr:nvSpPr>
      <xdr:spPr>
        <a:xfrm>
          <a:off x="3746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83</xdr:row>
      <xdr:rowOff>170362</xdr:rowOff>
    </xdr:to>
    <xdr:cxnSp macro="">
      <xdr:nvCxnSpPr>
        <xdr:cNvPr id="306" name="直線コネクタ 305">
          <a:extLst>
            <a:ext uri="{FF2B5EF4-FFF2-40B4-BE49-F238E27FC236}">
              <a16:creationId xmlns:a16="http://schemas.microsoft.com/office/drawing/2014/main" id="{F3DA4401-4F07-48AF-BD2F-000B22A6E233}"/>
            </a:ext>
          </a:extLst>
        </xdr:cNvPr>
        <xdr:cNvCxnSpPr/>
      </xdr:nvCxnSpPr>
      <xdr:spPr>
        <a:xfrm>
          <a:off x="3797300" y="1438438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307" name="楕円 306">
          <a:extLst>
            <a:ext uri="{FF2B5EF4-FFF2-40B4-BE49-F238E27FC236}">
              <a16:creationId xmlns:a16="http://schemas.microsoft.com/office/drawing/2014/main" id="{2C1B37A9-05C4-4AE7-BA77-EE6732B6D8DF}"/>
            </a:ext>
          </a:extLst>
        </xdr:cNvPr>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154032</xdr:rowOff>
    </xdr:to>
    <xdr:cxnSp macro="">
      <xdr:nvCxnSpPr>
        <xdr:cNvPr id="308" name="直線コネクタ 307">
          <a:extLst>
            <a:ext uri="{FF2B5EF4-FFF2-40B4-BE49-F238E27FC236}">
              <a16:creationId xmlns:a16="http://schemas.microsoft.com/office/drawing/2014/main" id="{B1EFA3E4-0817-45A5-AF15-7DFD1F4E5105}"/>
            </a:ext>
          </a:extLst>
        </xdr:cNvPr>
        <xdr:cNvCxnSpPr/>
      </xdr:nvCxnSpPr>
      <xdr:spPr>
        <a:xfrm>
          <a:off x="2908300" y="143582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49349</xdr:rowOff>
    </xdr:from>
    <xdr:to>
      <xdr:col>10</xdr:col>
      <xdr:colOff>165100</xdr:colOff>
      <xdr:row>83</xdr:row>
      <xdr:rowOff>150949</xdr:rowOff>
    </xdr:to>
    <xdr:sp macro="" textlink="">
      <xdr:nvSpPr>
        <xdr:cNvPr id="309" name="楕円 308">
          <a:extLst>
            <a:ext uri="{FF2B5EF4-FFF2-40B4-BE49-F238E27FC236}">
              <a16:creationId xmlns:a16="http://schemas.microsoft.com/office/drawing/2014/main" id="{DD44BE19-BE38-4F82-851F-CDA4D5F4144B}"/>
            </a:ext>
          </a:extLst>
        </xdr:cNvPr>
        <xdr:cNvSpPr/>
      </xdr:nvSpPr>
      <xdr:spPr>
        <a:xfrm>
          <a:off x="1968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100149</xdr:rowOff>
    </xdr:from>
    <xdr:to>
      <xdr:col>15</xdr:col>
      <xdr:colOff>50800</xdr:colOff>
      <xdr:row>83</xdr:row>
      <xdr:rowOff>127907</xdr:rowOff>
    </xdr:to>
    <xdr:cxnSp macro="">
      <xdr:nvCxnSpPr>
        <xdr:cNvPr id="310" name="直線コネクタ 309">
          <a:extLst>
            <a:ext uri="{FF2B5EF4-FFF2-40B4-BE49-F238E27FC236}">
              <a16:creationId xmlns:a16="http://schemas.microsoft.com/office/drawing/2014/main" id="{C74965D4-A4A7-494B-831E-B06EDB11FDB5}"/>
            </a:ext>
          </a:extLst>
        </xdr:cNvPr>
        <xdr:cNvCxnSpPr/>
      </xdr:nvCxnSpPr>
      <xdr:spPr>
        <a:xfrm>
          <a:off x="2019300" y="1433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18324</xdr:rowOff>
    </xdr:from>
    <xdr:to>
      <xdr:col>6</xdr:col>
      <xdr:colOff>38100</xdr:colOff>
      <xdr:row>83</xdr:row>
      <xdr:rowOff>119924</xdr:rowOff>
    </xdr:to>
    <xdr:sp macro="" textlink="">
      <xdr:nvSpPr>
        <xdr:cNvPr id="311" name="楕円 310">
          <a:extLst>
            <a:ext uri="{FF2B5EF4-FFF2-40B4-BE49-F238E27FC236}">
              <a16:creationId xmlns:a16="http://schemas.microsoft.com/office/drawing/2014/main" id="{56C002DC-23DC-4B60-BFE7-B4769853D901}"/>
            </a:ext>
          </a:extLst>
        </xdr:cNvPr>
        <xdr:cNvSpPr/>
      </xdr:nvSpPr>
      <xdr:spPr>
        <a:xfrm>
          <a:off x="1079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69124</xdr:rowOff>
    </xdr:from>
    <xdr:to>
      <xdr:col>10</xdr:col>
      <xdr:colOff>114300</xdr:colOff>
      <xdr:row>83</xdr:row>
      <xdr:rowOff>100149</xdr:rowOff>
    </xdr:to>
    <xdr:cxnSp macro="">
      <xdr:nvCxnSpPr>
        <xdr:cNvPr id="312" name="直線コネクタ 311">
          <a:extLst>
            <a:ext uri="{FF2B5EF4-FFF2-40B4-BE49-F238E27FC236}">
              <a16:creationId xmlns:a16="http://schemas.microsoft.com/office/drawing/2014/main" id="{7401D7B4-1231-45D8-B664-2837AE1FAD6A}"/>
            </a:ext>
          </a:extLst>
        </xdr:cNvPr>
        <xdr:cNvCxnSpPr/>
      </xdr:nvCxnSpPr>
      <xdr:spPr>
        <a:xfrm>
          <a:off x="1130300" y="142994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080CC1F4-DC25-4EF3-A4D2-FA3006625E4E}"/>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a:extLst>
            <a:ext uri="{FF2B5EF4-FFF2-40B4-BE49-F238E27FC236}">
              <a16:creationId xmlns:a16="http://schemas.microsoft.com/office/drawing/2014/main" id="{6EBD4A6B-9530-49D1-A213-D8E9FCE0B98F}"/>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a:extLst>
            <a:ext uri="{FF2B5EF4-FFF2-40B4-BE49-F238E27FC236}">
              <a16:creationId xmlns:a16="http://schemas.microsoft.com/office/drawing/2014/main" id="{A66583C5-9921-4ADE-A9FD-E2E720ECB19F}"/>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a:extLst>
            <a:ext uri="{FF2B5EF4-FFF2-40B4-BE49-F238E27FC236}">
              <a16:creationId xmlns:a16="http://schemas.microsoft.com/office/drawing/2014/main" id="{E74D4F58-02BD-401C-B38D-F87BB56B3239}"/>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24509</xdr:rowOff>
    </xdr:from>
    <xdr:ext cx="405111" cy="259045"/>
    <xdr:sp macro="" textlink="">
      <xdr:nvSpPr>
        <xdr:cNvPr id="317" name="n_1mainValue【福祉施設】&#10;有形固定資産減価償却率">
          <a:extLst>
            <a:ext uri="{FF2B5EF4-FFF2-40B4-BE49-F238E27FC236}">
              <a16:creationId xmlns:a16="http://schemas.microsoft.com/office/drawing/2014/main" id="{0E52A340-FB5C-47AA-8926-7908D5A7E554}"/>
            </a:ext>
          </a:extLst>
        </xdr:cNvPr>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318" name="n_2mainValue【福祉施設】&#10;有形固定資産減価償却率">
          <a:extLst>
            <a:ext uri="{FF2B5EF4-FFF2-40B4-BE49-F238E27FC236}">
              <a16:creationId xmlns:a16="http://schemas.microsoft.com/office/drawing/2014/main" id="{488D2F90-81CC-4582-A36B-E1D4636F60C2}"/>
            </a:ext>
          </a:extLst>
        </xdr:cNvPr>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9" name="n_3mainValue【福祉施設】&#10;有形固定資産減価償却率">
          <a:extLst>
            <a:ext uri="{FF2B5EF4-FFF2-40B4-BE49-F238E27FC236}">
              <a16:creationId xmlns:a16="http://schemas.microsoft.com/office/drawing/2014/main" id="{B45FD4D6-8A57-494C-9888-62C6F1C2C3F3}"/>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111051</xdr:rowOff>
    </xdr:from>
    <xdr:ext cx="405111" cy="259045"/>
    <xdr:sp macro="" textlink="">
      <xdr:nvSpPr>
        <xdr:cNvPr id="320" name="n_4mainValue【福祉施設】&#10;有形固定資産減価償却率">
          <a:extLst>
            <a:ext uri="{FF2B5EF4-FFF2-40B4-BE49-F238E27FC236}">
              <a16:creationId xmlns:a16="http://schemas.microsoft.com/office/drawing/2014/main" id="{08D854F9-B904-4A9A-BF9A-740822603851}"/>
            </a:ext>
          </a:extLst>
        </xdr:cNvPr>
        <xdr:cNvSpPr txBox="1"/>
      </xdr:nvSpPr>
      <xdr:spPr>
        <a:xfrm>
          <a:off x="927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1AC4931-71A1-4429-8CED-6202390162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4BBFEE1-B35C-4419-B7A1-6AEB826968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23BC928-23D7-41E4-807E-FEAA5ABDF0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2BD0C8F-7D1E-4769-A103-666115C838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EDD1DD4-148C-4CC9-8573-A0231C2419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737B247-D52A-450C-8196-0290A6E6C4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9771D42-2661-424C-820F-A10602248DC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C2A3FD4-29C7-4F2F-B154-AB3677F331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1F8ADB6-7AAE-454D-BB50-743D3C1AEE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E16E16A-9D3D-42F3-8A28-BE8C0A0EA5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C06A6B2D-E328-4083-AF82-31363632E24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82CC2EC7-FCED-4C45-8269-81900181EF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90572BA5-2659-4C0F-8AA0-8BD826A994D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A5F9B026-3EDB-4321-B5BB-862F8642132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8811672D-3AB6-44E6-A976-522BED4B8E7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D77B4D39-7066-4873-A3E4-7FC4324DFB8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77AE7063-08FD-4FBF-B05F-81D33265CA0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671B3FFF-BF81-4993-81C2-983DD999CAC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CF85275A-0A33-4DBF-B5B6-77D2372379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1C711262-6291-45D9-BE8D-C32E5DEF5AA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C4332EC-6A5C-4B66-B324-1C08E8E5ED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FE00A23-F453-4A07-B293-C0424BDE75C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3DF332E0-60DC-483F-8575-31FE856FFB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E2602385-E688-4B6E-BED0-17392A9F2D2E}"/>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2742C721-F250-427D-BE4D-E2E713A0757D}"/>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2E51DF23-D0B6-4CD9-B692-1D4E30DA4AA3}"/>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A63F42D7-36AD-42DE-983A-A5D20585A6A5}"/>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C1F52A46-D369-4A98-BE0E-6C6BC62402B2}"/>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49" name="【福祉施設】&#10;一人当たり面積平均値テキスト">
          <a:extLst>
            <a:ext uri="{FF2B5EF4-FFF2-40B4-BE49-F238E27FC236}">
              <a16:creationId xmlns:a16="http://schemas.microsoft.com/office/drawing/2014/main" id="{A675DDD7-3F22-42A8-A4BB-30DE634BDE1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E0FB6D34-EA2B-470F-8BAF-7C78473CF701}"/>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2A3EDC67-1900-45C8-A8A3-90AF4A0CC2BB}"/>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AAB43F2B-A000-4B0D-93F4-05348B5083A5}"/>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A7E146F3-9AC0-4E55-BB39-CD20208E3FCA}"/>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47CD484B-E936-47A6-9AF2-05E8A745DA4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A8132B3-DB90-401A-83AC-02D762B049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955363-DE03-44E9-B2B1-2D78A29CE8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885A8B1-6702-4218-895A-0212A440A9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669BF11-3313-4F79-9CBB-1039449953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FAF6289-613C-4843-BF76-6F863FB1AEF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88264</xdr:rowOff>
    </xdr:from>
    <xdr:to>
      <xdr:col>55</xdr:col>
      <xdr:colOff>50800</xdr:colOff>
      <xdr:row>85</xdr:row>
      <xdr:rowOff>18414</xdr:rowOff>
    </xdr:to>
    <xdr:sp macro="" textlink="">
      <xdr:nvSpPr>
        <xdr:cNvPr id="360" name="楕円 359">
          <a:extLst>
            <a:ext uri="{FF2B5EF4-FFF2-40B4-BE49-F238E27FC236}">
              <a16:creationId xmlns:a16="http://schemas.microsoft.com/office/drawing/2014/main" id="{2D36D8B5-EF9C-4899-9696-AAFC81E04B62}"/>
            </a:ext>
          </a:extLst>
        </xdr:cNvPr>
        <xdr:cNvSpPr/>
      </xdr:nvSpPr>
      <xdr:spPr>
        <a:xfrm>
          <a:off x="10426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111141</xdr:rowOff>
    </xdr:from>
    <xdr:ext cx="469744" cy="259045"/>
    <xdr:sp macro="" textlink="">
      <xdr:nvSpPr>
        <xdr:cNvPr id="361" name="【福祉施設】&#10;一人当たり面積該当値テキスト">
          <a:extLst>
            <a:ext uri="{FF2B5EF4-FFF2-40B4-BE49-F238E27FC236}">
              <a16:creationId xmlns:a16="http://schemas.microsoft.com/office/drawing/2014/main" id="{23E00FE5-44BF-485C-91BF-BF3531A494C8}"/>
            </a:ext>
          </a:extLst>
        </xdr:cNvPr>
        <xdr:cNvSpPr txBox="1"/>
      </xdr:nvSpPr>
      <xdr:spPr>
        <a:xfrm>
          <a:off x="10515600" y="143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96265</xdr:rowOff>
    </xdr:from>
    <xdr:to>
      <xdr:col>50</xdr:col>
      <xdr:colOff>165100</xdr:colOff>
      <xdr:row>85</xdr:row>
      <xdr:rowOff>26415</xdr:rowOff>
    </xdr:to>
    <xdr:sp macro="" textlink="">
      <xdr:nvSpPr>
        <xdr:cNvPr id="362" name="楕円 361">
          <a:extLst>
            <a:ext uri="{FF2B5EF4-FFF2-40B4-BE49-F238E27FC236}">
              <a16:creationId xmlns:a16="http://schemas.microsoft.com/office/drawing/2014/main" id="{6D3401F6-9591-4E1A-B87C-5895F6233A90}"/>
            </a:ext>
          </a:extLst>
        </xdr:cNvPr>
        <xdr:cNvSpPr/>
      </xdr:nvSpPr>
      <xdr:spPr>
        <a:xfrm>
          <a:off x="9588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139064</xdr:rowOff>
    </xdr:from>
    <xdr:to>
      <xdr:col>55</xdr:col>
      <xdr:colOff>0</xdr:colOff>
      <xdr:row>84</xdr:row>
      <xdr:rowOff>147065</xdr:rowOff>
    </xdr:to>
    <xdr:cxnSp macro="">
      <xdr:nvCxnSpPr>
        <xdr:cNvPr id="363" name="直線コネクタ 362">
          <a:extLst>
            <a:ext uri="{FF2B5EF4-FFF2-40B4-BE49-F238E27FC236}">
              <a16:creationId xmlns:a16="http://schemas.microsoft.com/office/drawing/2014/main" id="{3AEB44C5-2174-43E0-9831-243C837FB574}"/>
            </a:ext>
          </a:extLst>
        </xdr:cNvPr>
        <xdr:cNvCxnSpPr/>
      </xdr:nvCxnSpPr>
      <xdr:spPr>
        <a:xfrm flipV="1">
          <a:off x="9639300" y="1454086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103505</xdr:rowOff>
    </xdr:from>
    <xdr:to>
      <xdr:col>46</xdr:col>
      <xdr:colOff>38100</xdr:colOff>
      <xdr:row>85</xdr:row>
      <xdr:rowOff>33655</xdr:rowOff>
    </xdr:to>
    <xdr:sp macro="" textlink="">
      <xdr:nvSpPr>
        <xdr:cNvPr id="364" name="楕円 363">
          <a:extLst>
            <a:ext uri="{FF2B5EF4-FFF2-40B4-BE49-F238E27FC236}">
              <a16:creationId xmlns:a16="http://schemas.microsoft.com/office/drawing/2014/main" id="{15AA9B06-A62D-4861-96AA-609D2E688205}"/>
            </a:ext>
          </a:extLst>
        </xdr:cNvPr>
        <xdr:cNvSpPr/>
      </xdr:nvSpPr>
      <xdr:spPr>
        <a:xfrm>
          <a:off x="8699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147065</xdr:rowOff>
    </xdr:from>
    <xdr:to>
      <xdr:col>50</xdr:col>
      <xdr:colOff>114300</xdr:colOff>
      <xdr:row>84</xdr:row>
      <xdr:rowOff>154305</xdr:rowOff>
    </xdr:to>
    <xdr:cxnSp macro="">
      <xdr:nvCxnSpPr>
        <xdr:cNvPr id="365" name="直線コネクタ 364">
          <a:extLst>
            <a:ext uri="{FF2B5EF4-FFF2-40B4-BE49-F238E27FC236}">
              <a16:creationId xmlns:a16="http://schemas.microsoft.com/office/drawing/2014/main" id="{D93C1662-0F3E-42BC-9FD6-CDCD82DA24EE}"/>
            </a:ext>
          </a:extLst>
        </xdr:cNvPr>
        <xdr:cNvCxnSpPr/>
      </xdr:nvCxnSpPr>
      <xdr:spPr>
        <a:xfrm flipV="1">
          <a:off x="8750300" y="1454886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114554</xdr:rowOff>
    </xdr:from>
    <xdr:to>
      <xdr:col>41</xdr:col>
      <xdr:colOff>101600</xdr:colOff>
      <xdr:row>85</xdr:row>
      <xdr:rowOff>44704</xdr:rowOff>
    </xdr:to>
    <xdr:sp macro="" textlink="">
      <xdr:nvSpPr>
        <xdr:cNvPr id="366" name="楕円 365">
          <a:extLst>
            <a:ext uri="{FF2B5EF4-FFF2-40B4-BE49-F238E27FC236}">
              <a16:creationId xmlns:a16="http://schemas.microsoft.com/office/drawing/2014/main" id="{FE7D4057-7692-453B-BDEC-AC139FEB9614}"/>
            </a:ext>
          </a:extLst>
        </xdr:cNvPr>
        <xdr:cNvSpPr/>
      </xdr:nvSpPr>
      <xdr:spPr>
        <a:xfrm>
          <a:off x="7810500" y="14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154305</xdr:rowOff>
    </xdr:from>
    <xdr:to>
      <xdr:col>45</xdr:col>
      <xdr:colOff>177800</xdr:colOff>
      <xdr:row>84</xdr:row>
      <xdr:rowOff>165354</xdr:rowOff>
    </xdr:to>
    <xdr:cxnSp macro="">
      <xdr:nvCxnSpPr>
        <xdr:cNvPr id="367" name="直線コネクタ 366">
          <a:extLst>
            <a:ext uri="{FF2B5EF4-FFF2-40B4-BE49-F238E27FC236}">
              <a16:creationId xmlns:a16="http://schemas.microsoft.com/office/drawing/2014/main" id="{6BFE008F-A270-4390-8021-1AF50454E4B0}"/>
            </a:ext>
          </a:extLst>
        </xdr:cNvPr>
        <xdr:cNvCxnSpPr/>
      </xdr:nvCxnSpPr>
      <xdr:spPr>
        <a:xfrm flipV="1">
          <a:off x="7861300" y="1455610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121031</xdr:rowOff>
    </xdr:from>
    <xdr:to>
      <xdr:col>36</xdr:col>
      <xdr:colOff>165100</xdr:colOff>
      <xdr:row>85</xdr:row>
      <xdr:rowOff>51181</xdr:rowOff>
    </xdr:to>
    <xdr:sp macro="" textlink="">
      <xdr:nvSpPr>
        <xdr:cNvPr id="368" name="楕円 367">
          <a:extLst>
            <a:ext uri="{FF2B5EF4-FFF2-40B4-BE49-F238E27FC236}">
              <a16:creationId xmlns:a16="http://schemas.microsoft.com/office/drawing/2014/main" id="{CB869210-112A-4248-9319-FF67022DDD94}"/>
            </a:ext>
          </a:extLst>
        </xdr:cNvPr>
        <xdr:cNvSpPr/>
      </xdr:nvSpPr>
      <xdr:spPr>
        <a:xfrm>
          <a:off x="69215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165354</xdr:rowOff>
    </xdr:from>
    <xdr:to>
      <xdr:col>41</xdr:col>
      <xdr:colOff>50800</xdr:colOff>
      <xdr:row>85</xdr:row>
      <xdr:rowOff>381</xdr:rowOff>
    </xdr:to>
    <xdr:cxnSp macro="">
      <xdr:nvCxnSpPr>
        <xdr:cNvPr id="369" name="直線コネクタ 368">
          <a:extLst>
            <a:ext uri="{FF2B5EF4-FFF2-40B4-BE49-F238E27FC236}">
              <a16:creationId xmlns:a16="http://schemas.microsoft.com/office/drawing/2014/main" id="{51EA35B4-5628-4AE4-824D-BFBD0F963545}"/>
            </a:ext>
          </a:extLst>
        </xdr:cNvPr>
        <xdr:cNvCxnSpPr/>
      </xdr:nvCxnSpPr>
      <xdr:spPr>
        <a:xfrm flipV="1">
          <a:off x="6972300" y="145671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370" name="n_1aveValue【福祉施設】&#10;一人当たり面積">
          <a:extLst>
            <a:ext uri="{FF2B5EF4-FFF2-40B4-BE49-F238E27FC236}">
              <a16:creationId xmlns:a16="http://schemas.microsoft.com/office/drawing/2014/main" id="{8CAB9049-CB33-4136-A45B-F6C3A104E9A7}"/>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a:extLst>
            <a:ext uri="{FF2B5EF4-FFF2-40B4-BE49-F238E27FC236}">
              <a16:creationId xmlns:a16="http://schemas.microsoft.com/office/drawing/2014/main" id="{DDC0C1E0-8948-4DC3-ACB8-C578303C1128}"/>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a:extLst>
            <a:ext uri="{FF2B5EF4-FFF2-40B4-BE49-F238E27FC236}">
              <a16:creationId xmlns:a16="http://schemas.microsoft.com/office/drawing/2014/main" id="{41EECA57-9F13-4145-88A1-5EDA8ECCDC82}"/>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17F30521-1113-4738-B668-C4EB29937507}"/>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42942</xdr:rowOff>
    </xdr:from>
    <xdr:ext cx="469744" cy="259045"/>
    <xdr:sp macro="" textlink="">
      <xdr:nvSpPr>
        <xdr:cNvPr id="374" name="n_1mainValue【福祉施設】&#10;一人当たり面積">
          <a:extLst>
            <a:ext uri="{FF2B5EF4-FFF2-40B4-BE49-F238E27FC236}">
              <a16:creationId xmlns:a16="http://schemas.microsoft.com/office/drawing/2014/main" id="{72065930-BC1B-471A-832C-85C30E69069D}"/>
            </a:ext>
          </a:extLst>
        </xdr:cNvPr>
        <xdr:cNvSpPr txBox="1"/>
      </xdr:nvSpPr>
      <xdr:spPr>
        <a:xfrm>
          <a:off x="9391727" y="142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24782</xdr:rowOff>
    </xdr:from>
    <xdr:ext cx="469744" cy="259045"/>
    <xdr:sp macro="" textlink="">
      <xdr:nvSpPr>
        <xdr:cNvPr id="375" name="n_2mainValue【福祉施設】&#10;一人当たり面積">
          <a:extLst>
            <a:ext uri="{FF2B5EF4-FFF2-40B4-BE49-F238E27FC236}">
              <a16:creationId xmlns:a16="http://schemas.microsoft.com/office/drawing/2014/main" id="{794EAB1D-7815-45C5-8863-9DC2D0E69F47}"/>
            </a:ext>
          </a:extLst>
        </xdr:cNvPr>
        <xdr:cNvSpPr txBox="1"/>
      </xdr:nvSpPr>
      <xdr:spPr>
        <a:xfrm>
          <a:off x="85154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35831</xdr:rowOff>
    </xdr:from>
    <xdr:ext cx="469744" cy="259045"/>
    <xdr:sp macro="" textlink="">
      <xdr:nvSpPr>
        <xdr:cNvPr id="376" name="n_3mainValue【福祉施設】&#10;一人当たり面積">
          <a:extLst>
            <a:ext uri="{FF2B5EF4-FFF2-40B4-BE49-F238E27FC236}">
              <a16:creationId xmlns:a16="http://schemas.microsoft.com/office/drawing/2014/main" id="{86CA6BE4-D03A-4C8A-92CA-5A2B48171AC7}"/>
            </a:ext>
          </a:extLst>
        </xdr:cNvPr>
        <xdr:cNvSpPr txBox="1"/>
      </xdr:nvSpPr>
      <xdr:spPr>
        <a:xfrm>
          <a:off x="7626427"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42308</xdr:rowOff>
    </xdr:from>
    <xdr:ext cx="469744" cy="259045"/>
    <xdr:sp macro="" textlink="">
      <xdr:nvSpPr>
        <xdr:cNvPr id="377" name="n_4mainValue【福祉施設】&#10;一人当たり面積">
          <a:extLst>
            <a:ext uri="{FF2B5EF4-FFF2-40B4-BE49-F238E27FC236}">
              <a16:creationId xmlns:a16="http://schemas.microsoft.com/office/drawing/2014/main" id="{E45635A5-8A29-472E-900B-AFD62B2BC280}"/>
            </a:ext>
          </a:extLst>
        </xdr:cNvPr>
        <xdr:cNvSpPr txBox="1"/>
      </xdr:nvSpPr>
      <xdr:spPr>
        <a:xfrm>
          <a:off x="6737427"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183AEE90-8C75-4827-8739-452EC24F89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1B8FF1F-F930-41C2-A7CC-5308DD9678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7F55A59-C3CB-40FC-8F98-8F9F04F25D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C0763E45-D4D9-4E39-A87E-FA7F3D8D7E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2B56B88-1571-48F3-9186-690C94B61A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8EABE83-F89B-4901-8A84-0789C9BEA35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BE26547-3CC6-4419-9BB4-37141836C5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3897375-3AB2-4820-A62F-D56A13D6D0E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0A21A60-EF2C-454A-A2E6-CD8498CA6B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8BDCE11-B226-484C-BDAE-F879CDDCF2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610616F-E372-4799-AA42-EBB0566684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67A6E6E1-F09B-472A-8ADE-F7E4B89773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8B0086C7-7134-4B1C-9018-18276500BA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18AC614C-056A-4B2D-8D04-3698835630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650EB7E-12AE-465E-BE0A-41016DE3F9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E44C1B56-11F0-4A3C-803D-5ADBC77415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4C710FA-6C1F-4C4D-8B48-7D42377E6B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240FAF2F-C4A2-466E-A8B9-A60F57A661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F33808CB-8715-473D-8BD8-803624FF0D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8166A6A-6012-48C6-A531-C60FF160B3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F19FB743-96D2-4E29-BCC7-4B77D548EF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7A391A4-AE0D-4C2F-8B30-5EC9CA3449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FB9E7913-F840-40F6-8F6D-B90E5116AE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7806E15-68DF-416A-B01A-576DF581F39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BFAEC99B-C8EA-462A-936F-3C0A643BB6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04078DE8-4785-43D8-8DFB-5DFC931D55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C284D708-E368-4140-B1EE-228A4DDCAE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1641FC20-B749-4D98-8089-166216EE4B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A674757D-691A-4782-BECF-CCB38F553B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B7958A82-CAD5-451E-A342-55E6AAFD7F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9DD44AC4-8E64-414B-8EC7-43A502F864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2F1A3F15-CC51-4C20-AB12-72219C35D0D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10A6DD3F-6ED9-429C-AB8C-0373C2221B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1BEF955F-6415-4E32-861B-25D319C53F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AF37A7AF-85C2-4233-A9D4-F61975EB98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DE31BD14-FB25-4332-BB73-6E8D367F34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5ACB940D-14CF-4774-A33D-D6DA5D76F1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96D9DA96-8EA5-48EE-9DA4-8316FDC6C8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78491E30-9D6C-4069-8261-C8D19335D9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E8297930-9E3E-4DCC-B6A6-9AD22BD2AB7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3A808B68-BECC-4DE2-86FD-1BCF1FAB01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224EC9AD-5D74-41CF-8D21-4F5D0E0DE4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EF1E566A-0431-4475-A8EF-B9E07A03F0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F72B9192-219A-47E5-A4B0-B942CC25FF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F2603CA3-B23C-4991-B322-017BFF7980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901F1491-594C-42CC-A329-DF80C567C6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C6353E6D-5A7A-4D61-B075-DD869C570F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C86A56CF-DF94-42EE-8F96-D3A9B49ED65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6CB350B8-AD4C-42D7-8B28-DBE2D2BC8D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77F3D998-3CBC-4651-9F61-5D27501C39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378863-AAA0-41F6-BD11-BB1E8D9997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61C66C25-1339-4DF6-9698-F2D49BFB27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D7E74A78-94B4-4495-BDB8-B1455B29AE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FABC8FEF-554A-4C3F-801C-36D57B9B18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D7B17208-33EA-4FC5-88F2-579C64D6C6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ACC38224-8B91-4268-B9EA-EAAC732358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31D5D506-6428-4859-91E9-01BCC399BA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D9A78FA2-00D6-4369-996E-9EA55E7A21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93D9C048-4718-4A25-A277-99B181098B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a:extLst>
            <a:ext uri="{FF2B5EF4-FFF2-40B4-BE49-F238E27FC236}">
              <a16:creationId xmlns:a16="http://schemas.microsoft.com/office/drawing/2014/main" id="{A42A9AE2-CF0D-45BC-9716-9E6A12BDB78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a:extLst>
            <a:ext uri="{FF2B5EF4-FFF2-40B4-BE49-F238E27FC236}">
              <a16:creationId xmlns:a16="http://schemas.microsoft.com/office/drawing/2014/main" id="{69BCA6C7-F408-4E8C-8B5E-B166954BF9C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a:extLst>
            <a:ext uri="{FF2B5EF4-FFF2-40B4-BE49-F238E27FC236}">
              <a16:creationId xmlns:a16="http://schemas.microsoft.com/office/drawing/2014/main" id="{57AEB500-EA09-481D-ACCB-D0B1E35F954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a:extLst>
            <a:ext uri="{FF2B5EF4-FFF2-40B4-BE49-F238E27FC236}">
              <a16:creationId xmlns:a16="http://schemas.microsoft.com/office/drawing/2014/main" id="{ED7A7AA0-3E7F-4583-BB20-407954E0583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a:extLst>
            <a:ext uri="{FF2B5EF4-FFF2-40B4-BE49-F238E27FC236}">
              <a16:creationId xmlns:a16="http://schemas.microsoft.com/office/drawing/2014/main" id="{E1010C4C-E355-4769-AECD-FCF0BC7927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a:extLst>
            <a:ext uri="{FF2B5EF4-FFF2-40B4-BE49-F238E27FC236}">
              <a16:creationId xmlns:a16="http://schemas.microsoft.com/office/drawing/2014/main" id="{466AD55A-5994-4263-88FE-BF81A478FBC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a:extLst>
            <a:ext uri="{FF2B5EF4-FFF2-40B4-BE49-F238E27FC236}">
              <a16:creationId xmlns:a16="http://schemas.microsoft.com/office/drawing/2014/main" id="{F74DCF42-9DA0-4787-8D93-C3448A8AD5D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a:extLst>
            <a:ext uri="{FF2B5EF4-FFF2-40B4-BE49-F238E27FC236}">
              <a16:creationId xmlns:a16="http://schemas.microsoft.com/office/drawing/2014/main" id="{C487801A-EF08-40EF-B035-CEA85D395E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a:extLst>
            <a:ext uri="{FF2B5EF4-FFF2-40B4-BE49-F238E27FC236}">
              <a16:creationId xmlns:a16="http://schemas.microsoft.com/office/drawing/2014/main" id="{BF687B9F-773C-4863-A821-C39A54F6944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6" name="テキスト ボックス 445">
          <a:extLst>
            <a:ext uri="{FF2B5EF4-FFF2-40B4-BE49-F238E27FC236}">
              <a16:creationId xmlns:a16="http://schemas.microsoft.com/office/drawing/2014/main" id="{45F45719-3F27-4B95-9E12-619AA5C2A24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D8066D5B-17D7-466A-BB67-C306366316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E8D9131D-8690-4887-8A93-7B1B8125FD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9" name="直線コネクタ 448">
          <a:extLst>
            <a:ext uri="{FF2B5EF4-FFF2-40B4-BE49-F238E27FC236}">
              <a16:creationId xmlns:a16="http://schemas.microsoft.com/office/drawing/2014/main" id="{4E8C4493-8FD5-491B-8DC3-1FC661BB537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0" name="【消防施設】&#10;有形固定資産減価償却率最小値テキスト">
          <a:extLst>
            <a:ext uri="{FF2B5EF4-FFF2-40B4-BE49-F238E27FC236}">
              <a16:creationId xmlns:a16="http://schemas.microsoft.com/office/drawing/2014/main" id="{ACFA0BAD-F779-429D-9CAA-90C42660D73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1" name="直線コネクタ 450">
          <a:extLst>
            <a:ext uri="{FF2B5EF4-FFF2-40B4-BE49-F238E27FC236}">
              <a16:creationId xmlns:a16="http://schemas.microsoft.com/office/drawing/2014/main" id="{CD432A98-AFAC-4128-98A4-743FF56F920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2" name="【消防施設】&#10;有形固定資産減価償却率最大値テキスト">
          <a:extLst>
            <a:ext uri="{FF2B5EF4-FFF2-40B4-BE49-F238E27FC236}">
              <a16:creationId xmlns:a16="http://schemas.microsoft.com/office/drawing/2014/main" id="{A9FB00BA-BD28-4061-91DD-81559FE7372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3" name="直線コネクタ 452">
          <a:extLst>
            <a:ext uri="{FF2B5EF4-FFF2-40B4-BE49-F238E27FC236}">
              <a16:creationId xmlns:a16="http://schemas.microsoft.com/office/drawing/2014/main" id="{7A9A6B0E-58FE-45FB-835D-13284EBC103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242828D6-CAF8-4498-9970-F6484E468863}"/>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5" name="フローチャート: 判断 454">
          <a:extLst>
            <a:ext uri="{FF2B5EF4-FFF2-40B4-BE49-F238E27FC236}">
              <a16:creationId xmlns:a16="http://schemas.microsoft.com/office/drawing/2014/main" id="{CDF7E8AD-9BA6-4FAF-A391-B68DC9E4C2D2}"/>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6" name="フローチャート: 判断 455">
          <a:extLst>
            <a:ext uri="{FF2B5EF4-FFF2-40B4-BE49-F238E27FC236}">
              <a16:creationId xmlns:a16="http://schemas.microsoft.com/office/drawing/2014/main" id="{F90C3A96-3E15-4BC9-8875-35C1EAFE52E3}"/>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7" name="フローチャート: 判断 456">
          <a:extLst>
            <a:ext uri="{FF2B5EF4-FFF2-40B4-BE49-F238E27FC236}">
              <a16:creationId xmlns:a16="http://schemas.microsoft.com/office/drawing/2014/main" id="{D6A83145-81C0-413B-AD23-47A8D792EF51}"/>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8" name="フローチャート: 判断 457">
          <a:extLst>
            <a:ext uri="{FF2B5EF4-FFF2-40B4-BE49-F238E27FC236}">
              <a16:creationId xmlns:a16="http://schemas.microsoft.com/office/drawing/2014/main" id="{1E359069-CEC1-423F-A7F6-DE4E27FE4D79}"/>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9" name="フローチャート: 判断 458">
          <a:extLst>
            <a:ext uri="{FF2B5EF4-FFF2-40B4-BE49-F238E27FC236}">
              <a16:creationId xmlns:a16="http://schemas.microsoft.com/office/drawing/2014/main" id="{68D061CF-3298-4C05-9CFE-D637233CC422}"/>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739CDBA5-FCC2-4E27-BCED-A71ADAA47C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BD466F46-B4A5-476E-B584-EC74B4309C3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5710A482-39B5-401A-9BE7-6252AF6D32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4B088766-F4FD-41FF-91B0-797016E0EB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7B9021F1-3B35-4E1A-9A8E-78E451D4A28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144780</xdr:rowOff>
    </xdr:from>
    <xdr:to>
      <xdr:col>85</xdr:col>
      <xdr:colOff>177800</xdr:colOff>
      <xdr:row>82</xdr:row>
      <xdr:rowOff>74930</xdr:rowOff>
    </xdr:to>
    <xdr:sp macro="" textlink="">
      <xdr:nvSpPr>
        <xdr:cNvPr id="465" name="楕円 464">
          <a:extLst>
            <a:ext uri="{FF2B5EF4-FFF2-40B4-BE49-F238E27FC236}">
              <a16:creationId xmlns:a16="http://schemas.microsoft.com/office/drawing/2014/main" id="{67FDFABE-0E52-484E-A4ED-8748B205BDDD}"/>
            </a:ext>
          </a:extLst>
        </xdr:cNvPr>
        <xdr:cNvSpPr/>
      </xdr:nvSpPr>
      <xdr:spPr>
        <a:xfrm>
          <a:off x="162687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123207</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606AEE86-9EAE-42B8-9474-CE36ED844E50}"/>
            </a:ext>
          </a:extLst>
        </xdr:cNvPr>
        <xdr:cNvSpPr txBox="1"/>
      </xdr:nvSpPr>
      <xdr:spPr>
        <a:xfrm>
          <a:off x="163576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467" name="楕円 466">
          <a:extLst>
            <a:ext uri="{FF2B5EF4-FFF2-40B4-BE49-F238E27FC236}">
              <a16:creationId xmlns:a16="http://schemas.microsoft.com/office/drawing/2014/main" id="{C968E758-5452-43C9-A0E6-88340C98730A}"/>
            </a:ext>
          </a:extLst>
        </xdr:cNvPr>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82</xdr:row>
      <xdr:rowOff>24130</xdr:rowOff>
    </xdr:to>
    <xdr:cxnSp macro="">
      <xdr:nvCxnSpPr>
        <xdr:cNvPr id="468" name="直線コネクタ 467">
          <a:extLst>
            <a:ext uri="{FF2B5EF4-FFF2-40B4-BE49-F238E27FC236}">
              <a16:creationId xmlns:a16="http://schemas.microsoft.com/office/drawing/2014/main" id="{57CC8492-F728-4170-B925-25D14287212A}"/>
            </a:ext>
          </a:extLst>
        </xdr:cNvPr>
        <xdr:cNvCxnSpPr/>
      </xdr:nvCxnSpPr>
      <xdr:spPr>
        <a:xfrm>
          <a:off x="15481300" y="13948411"/>
          <a:ext cx="838200" cy="1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127000</xdr:rowOff>
    </xdr:from>
    <xdr:to>
      <xdr:col>76</xdr:col>
      <xdr:colOff>165100</xdr:colOff>
      <xdr:row>82</xdr:row>
      <xdr:rowOff>57150</xdr:rowOff>
    </xdr:to>
    <xdr:sp macro="" textlink="">
      <xdr:nvSpPr>
        <xdr:cNvPr id="469" name="楕円 468">
          <a:extLst>
            <a:ext uri="{FF2B5EF4-FFF2-40B4-BE49-F238E27FC236}">
              <a16:creationId xmlns:a16="http://schemas.microsoft.com/office/drawing/2014/main" id="{A757DC68-3E32-41B6-94D9-6939B22823B0}"/>
            </a:ext>
          </a:extLst>
        </xdr:cNvPr>
        <xdr:cNvSpPr/>
      </xdr:nvSpPr>
      <xdr:spPr>
        <a:xfrm>
          <a:off x="145415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82</xdr:row>
      <xdr:rowOff>6350</xdr:rowOff>
    </xdr:to>
    <xdr:cxnSp macro="">
      <xdr:nvCxnSpPr>
        <xdr:cNvPr id="470" name="直線コネクタ 469">
          <a:extLst>
            <a:ext uri="{FF2B5EF4-FFF2-40B4-BE49-F238E27FC236}">
              <a16:creationId xmlns:a16="http://schemas.microsoft.com/office/drawing/2014/main" id="{6154851D-F060-4CF6-A3F6-F5114EF0D033}"/>
            </a:ext>
          </a:extLst>
        </xdr:cNvPr>
        <xdr:cNvCxnSpPr/>
      </xdr:nvCxnSpPr>
      <xdr:spPr>
        <a:xfrm flipV="1">
          <a:off x="14592300" y="13948411"/>
          <a:ext cx="889000"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107950</xdr:rowOff>
    </xdr:from>
    <xdr:to>
      <xdr:col>72</xdr:col>
      <xdr:colOff>38100</xdr:colOff>
      <xdr:row>82</xdr:row>
      <xdr:rowOff>38100</xdr:rowOff>
    </xdr:to>
    <xdr:sp macro="" textlink="">
      <xdr:nvSpPr>
        <xdr:cNvPr id="471" name="楕円 470">
          <a:extLst>
            <a:ext uri="{FF2B5EF4-FFF2-40B4-BE49-F238E27FC236}">
              <a16:creationId xmlns:a16="http://schemas.microsoft.com/office/drawing/2014/main" id="{27135B5C-ACD3-4738-B2E2-36D2CCD8273D}"/>
            </a:ext>
          </a:extLst>
        </xdr:cNvPr>
        <xdr:cNvSpPr/>
      </xdr:nvSpPr>
      <xdr:spPr>
        <a:xfrm>
          <a:off x="13652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158750</xdr:rowOff>
    </xdr:from>
    <xdr:to>
      <xdr:col>76</xdr:col>
      <xdr:colOff>114300</xdr:colOff>
      <xdr:row>82</xdr:row>
      <xdr:rowOff>6350</xdr:rowOff>
    </xdr:to>
    <xdr:cxnSp macro="">
      <xdr:nvCxnSpPr>
        <xdr:cNvPr id="472" name="直線コネクタ 471">
          <a:extLst>
            <a:ext uri="{FF2B5EF4-FFF2-40B4-BE49-F238E27FC236}">
              <a16:creationId xmlns:a16="http://schemas.microsoft.com/office/drawing/2014/main" id="{218AFC0F-562A-4BFB-AC89-A69108B2A04F}"/>
            </a:ext>
          </a:extLst>
        </xdr:cNvPr>
        <xdr:cNvCxnSpPr/>
      </xdr:nvCxnSpPr>
      <xdr:spPr>
        <a:xfrm>
          <a:off x="13703300" y="1404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73" name="n_1aveValue【消防施設】&#10;有形固定資産減価償却率">
          <a:extLst>
            <a:ext uri="{FF2B5EF4-FFF2-40B4-BE49-F238E27FC236}">
              <a16:creationId xmlns:a16="http://schemas.microsoft.com/office/drawing/2014/main" id="{69A9C9EF-4F97-4404-B9C7-AE77385972E4}"/>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74" name="n_2aveValue【消防施設】&#10;有形固定資産減価償却率">
          <a:extLst>
            <a:ext uri="{FF2B5EF4-FFF2-40B4-BE49-F238E27FC236}">
              <a16:creationId xmlns:a16="http://schemas.microsoft.com/office/drawing/2014/main" id="{09B51A38-6747-48BE-A28A-9F41C02DA944}"/>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75" name="n_3aveValue【消防施設】&#10;有形固定資産減価償却率">
          <a:extLst>
            <a:ext uri="{FF2B5EF4-FFF2-40B4-BE49-F238E27FC236}">
              <a16:creationId xmlns:a16="http://schemas.microsoft.com/office/drawing/2014/main" id="{DFFBCC24-45CB-431E-AD88-563C5E8DBA6D}"/>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6" name="n_4aveValue【消防施設】&#10;有形固定資産減価償却率">
          <a:extLst>
            <a:ext uri="{FF2B5EF4-FFF2-40B4-BE49-F238E27FC236}">
              <a16:creationId xmlns:a16="http://schemas.microsoft.com/office/drawing/2014/main" id="{9A4413B3-866C-4F34-8AE3-B4EA028BC122}"/>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477" name="n_1mainValue【消防施設】&#10;有形固定資産減価償却率">
          <a:extLst>
            <a:ext uri="{FF2B5EF4-FFF2-40B4-BE49-F238E27FC236}">
              <a16:creationId xmlns:a16="http://schemas.microsoft.com/office/drawing/2014/main" id="{5C4F0AED-3D8F-4730-BF84-4D28F29558F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73677</xdr:rowOff>
    </xdr:from>
    <xdr:ext cx="405111" cy="259045"/>
    <xdr:sp macro="" textlink="">
      <xdr:nvSpPr>
        <xdr:cNvPr id="478" name="n_2mainValue【消防施設】&#10;有形固定資産減価償却率">
          <a:extLst>
            <a:ext uri="{FF2B5EF4-FFF2-40B4-BE49-F238E27FC236}">
              <a16:creationId xmlns:a16="http://schemas.microsoft.com/office/drawing/2014/main" id="{0EDC9879-2867-4CF6-9B82-3940EC92B48D}"/>
            </a:ext>
          </a:extLst>
        </xdr:cNvPr>
        <xdr:cNvSpPr txBox="1"/>
      </xdr:nvSpPr>
      <xdr:spPr>
        <a:xfrm>
          <a:off x="143897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54627</xdr:rowOff>
    </xdr:from>
    <xdr:ext cx="405111" cy="259045"/>
    <xdr:sp macro="" textlink="">
      <xdr:nvSpPr>
        <xdr:cNvPr id="479" name="n_3mainValue【消防施設】&#10;有形固定資産減価償却率">
          <a:extLst>
            <a:ext uri="{FF2B5EF4-FFF2-40B4-BE49-F238E27FC236}">
              <a16:creationId xmlns:a16="http://schemas.microsoft.com/office/drawing/2014/main" id="{59D290F2-5CD0-4D8B-88B2-641DEC201DB0}"/>
            </a:ext>
          </a:extLst>
        </xdr:cNvPr>
        <xdr:cNvSpPr txBox="1"/>
      </xdr:nvSpPr>
      <xdr:spPr>
        <a:xfrm>
          <a:off x="13500744" y="1377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BF23BFB9-600F-4C62-B4CD-ADF5C3A1C0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FD3895E4-63C9-4971-B41B-EF03C3357E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080B366B-A888-4559-B4D9-B940646506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60F0DEBE-EA90-431F-A51D-496264EF18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ABEBE7B1-9190-417B-94A3-95E59A62C62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54E9786A-59B7-4774-B640-1F04766653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9F7531C1-1609-4C23-8EF6-FC1B68A07A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6255C241-D178-442F-83ED-487CE9427E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BE176EE5-89ED-4311-BE6A-2545B8A89F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E857A822-B227-4634-B6FF-DAB86514C5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D276773D-F219-445A-8DCC-CBFAAE22CA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B6A36C3F-E0EB-40AE-87EC-A7890922B2F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A29694BF-F2B0-450D-87B5-1781CD919E7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66B1C559-CAA1-4D9A-8F23-39CB19FD5AF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A8585C01-6C8F-40B9-B57C-5E6375BAA44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3C463EDD-BB87-4E5A-AA37-3E11809EBE2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0D8FF1D7-6204-4603-9C22-1A865C1819E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4A235B53-D41E-49CC-80C1-36776BB205B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7FFCA613-B4BD-4610-947D-72E85562CC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D60D5942-22E4-406D-AAA8-C471E177AA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47C50572-A3F6-4C94-AB2F-67D156A7FE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515FACFE-FD9D-4E25-AB82-A57F8DB3D0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FA5A93D8-81CD-468C-9C01-E16E47BEA6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3" name="直線コネクタ 502">
          <a:extLst>
            <a:ext uri="{FF2B5EF4-FFF2-40B4-BE49-F238E27FC236}">
              <a16:creationId xmlns:a16="http://schemas.microsoft.com/office/drawing/2014/main" id="{A2B2F57B-5D5F-44EA-875E-5E0FFA520AF9}"/>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4" name="【消防施設】&#10;一人当たり面積最小値テキスト">
          <a:extLst>
            <a:ext uri="{FF2B5EF4-FFF2-40B4-BE49-F238E27FC236}">
              <a16:creationId xmlns:a16="http://schemas.microsoft.com/office/drawing/2014/main" id="{5AAEA4F7-3081-4956-8B6B-C4A2DD05B62D}"/>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5" name="直線コネクタ 504">
          <a:extLst>
            <a:ext uri="{FF2B5EF4-FFF2-40B4-BE49-F238E27FC236}">
              <a16:creationId xmlns:a16="http://schemas.microsoft.com/office/drawing/2014/main" id="{C0059068-F371-4FA2-858B-343C31339C9F}"/>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6" name="【消防施設】&#10;一人当たり面積最大値テキスト">
          <a:extLst>
            <a:ext uri="{FF2B5EF4-FFF2-40B4-BE49-F238E27FC236}">
              <a16:creationId xmlns:a16="http://schemas.microsoft.com/office/drawing/2014/main" id="{072BBDA3-1B87-4E62-9AC6-1A8A6220C4FA}"/>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07" name="直線コネクタ 506">
          <a:extLst>
            <a:ext uri="{FF2B5EF4-FFF2-40B4-BE49-F238E27FC236}">
              <a16:creationId xmlns:a16="http://schemas.microsoft.com/office/drawing/2014/main" id="{0CDECB15-E6D8-4DEC-AC67-46F2471E740B}"/>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08" name="【消防施設】&#10;一人当たり面積平均値テキスト">
          <a:extLst>
            <a:ext uri="{FF2B5EF4-FFF2-40B4-BE49-F238E27FC236}">
              <a16:creationId xmlns:a16="http://schemas.microsoft.com/office/drawing/2014/main" id="{E4684056-02D2-4478-A046-0529AB54F363}"/>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9" name="フローチャート: 判断 508">
          <a:extLst>
            <a:ext uri="{FF2B5EF4-FFF2-40B4-BE49-F238E27FC236}">
              <a16:creationId xmlns:a16="http://schemas.microsoft.com/office/drawing/2014/main" id="{8B692083-9B41-4A8B-A12B-588862355133}"/>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0" name="フローチャート: 判断 509">
          <a:extLst>
            <a:ext uri="{FF2B5EF4-FFF2-40B4-BE49-F238E27FC236}">
              <a16:creationId xmlns:a16="http://schemas.microsoft.com/office/drawing/2014/main" id="{40A02350-9A78-419F-87F7-B9A1D59DA9C6}"/>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1" name="フローチャート: 判断 510">
          <a:extLst>
            <a:ext uri="{FF2B5EF4-FFF2-40B4-BE49-F238E27FC236}">
              <a16:creationId xmlns:a16="http://schemas.microsoft.com/office/drawing/2014/main" id="{4BC98EB7-6C61-4BA8-9068-546589469EE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2" name="フローチャート: 判断 511">
          <a:extLst>
            <a:ext uri="{FF2B5EF4-FFF2-40B4-BE49-F238E27FC236}">
              <a16:creationId xmlns:a16="http://schemas.microsoft.com/office/drawing/2014/main" id="{C25A951F-C98B-42CA-BC90-F83B6160B9AE}"/>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3" name="フローチャート: 判断 512">
          <a:extLst>
            <a:ext uri="{FF2B5EF4-FFF2-40B4-BE49-F238E27FC236}">
              <a16:creationId xmlns:a16="http://schemas.microsoft.com/office/drawing/2014/main" id="{DC5ABB79-C6F1-4472-AB0E-74BC9BFB6FAC}"/>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EE4BC02C-ED0A-4C87-8AFE-AF8D1E6186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F82AB042-1E5C-4A60-AE9C-60A4CA68DF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C083E1BB-566B-4654-A599-881A7EB1D5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D47BE4CD-964B-427F-8F26-0DE1B62CAE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1BB8D9F4-8B82-41B8-B90B-BBB6572AB5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38354</xdr:rowOff>
    </xdr:from>
    <xdr:to>
      <xdr:col>116</xdr:col>
      <xdr:colOff>114300</xdr:colOff>
      <xdr:row>84</xdr:row>
      <xdr:rowOff>139954</xdr:rowOff>
    </xdr:to>
    <xdr:sp macro="" textlink="">
      <xdr:nvSpPr>
        <xdr:cNvPr id="519" name="楕円 518">
          <a:extLst>
            <a:ext uri="{FF2B5EF4-FFF2-40B4-BE49-F238E27FC236}">
              <a16:creationId xmlns:a16="http://schemas.microsoft.com/office/drawing/2014/main" id="{B5C15F7B-8B4D-4E0C-99C0-56F74299B73F}"/>
            </a:ext>
          </a:extLst>
        </xdr:cNvPr>
        <xdr:cNvSpPr/>
      </xdr:nvSpPr>
      <xdr:spPr>
        <a:xfrm>
          <a:off x="221107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61231</xdr:rowOff>
    </xdr:from>
    <xdr:ext cx="469744" cy="259045"/>
    <xdr:sp macro="" textlink="">
      <xdr:nvSpPr>
        <xdr:cNvPr id="520" name="【消防施設】&#10;一人当たり面積該当値テキスト">
          <a:extLst>
            <a:ext uri="{FF2B5EF4-FFF2-40B4-BE49-F238E27FC236}">
              <a16:creationId xmlns:a16="http://schemas.microsoft.com/office/drawing/2014/main" id="{5295BB1F-D6C0-4C61-9F39-84D49C10DE05}"/>
            </a:ext>
          </a:extLst>
        </xdr:cNvPr>
        <xdr:cNvSpPr txBox="1"/>
      </xdr:nvSpPr>
      <xdr:spPr>
        <a:xfrm>
          <a:off x="22199600" y="1429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521" name="楕円 520">
          <a:extLst>
            <a:ext uri="{FF2B5EF4-FFF2-40B4-BE49-F238E27FC236}">
              <a16:creationId xmlns:a16="http://schemas.microsoft.com/office/drawing/2014/main" id="{8CC8CE5F-2BDB-42F4-946A-9AB0C654F668}"/>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89154</xdr:rowOff>
    </xdr:from>
    <xdr:to>
      <xdr:col>116</xdr:col>
      <xdr:colOff>63500</xdr:colOff>
      <xdr:row>84</xdr:row>
      <xdr:rowOff>97537</xdr:rowOff>
    </xdr:to>
    <xdr:cxnSp macro="">
      <xdr:nvCxnSpPr>
        <xdr:cNvPr id="522" name="直線コネクタ 521">
          <a:extLst>
            <a:ext uri="{FF2B5EF4-FFF2-40B4-BE49-F238E27FC236}">
              <a16:creationId xmlns:a16="http://schemas.microsoft.com/office/drawing/2014/main" id="{E2252276-E93F-4532-82F0-52FF42DFA3E6}"/>
            </a:ext>
          </a:extLst>
        </xdr:cNvPr>
        <xdr:cNvCxnSpPr/>
      </xdr:nvCxnSpPr>
      <xdr:spPr>
        <a:xfrm flipV="1">
          <a:off x="21323300" y="14490954"/>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55118</xdr:rowOff>
    </xdr:from>
    <xdr:to>
      <xdr:col>107</xdr:col>
      <xdr:colOff>101600</xdr:colOff>
      <xdr:row>84</xdr:row>
      <xdr:rowOff>156718</xdr:rowOff>
    </xdr:to>
    <xdr:sp macro="" textlink="">
      <xdr:nvSpPr>
        <xdr:cNvPr id="523" name="楕円 522">
          <a:extLst>
            <a:ext uri="{FF2B5EF4-FFF2-40B4-BE49-F238E27FC236}">
              <a16:creationId xmlns:a16="http://schemas.microsoft.com/office/drawing/2014/main" id="{DE4673B7-9C5F-49B9-8969-C58B54632577}"/>
            </a:ext>
          </a:extLst>
        </xdr:cNvPr>
        <xdr:cNvSpPr/>
      </xdr:nvSpPr>
      <xdr:spPr>
        <a:xfrm>
          <a:off x="20383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105918</xdr:rowOff>
    </xdr:to>
    <xdr:cxnSp macro="">
      <xdr:nvCxnSpPr>
        <xdr:cNvPr id="524" name="直線コネクタ 523">
          <a:extLst>
            <a:ext uri="{FF2B5EF4-FFF2-40B4-BE49-F238E27FC236}">
              <a16:creationId xmlns:a16="http://schemas.microsoft.com/office/drawing/2014/main" id="{4DA51254-CAB2-4791-9C54-4A62B6519A43}"/>
            </a:ext>
          </a:extLst>
        </xdr:cNvPr>
        <xdr:cNvCxnSpPr/>
      </xdr:nvCxnSpPr>
      <xdr:spPr>
        <a:xfrm flipV="1">
          <a:off x="20434300" y="1449933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68835</xdr:rowOff>
    </xdr:from>
    <xdr:to>
      <xdr:col>102</xdr:col>
      <xdr:colOff>165100</xdr:colOff>
      <xdr:row>84</xdr:row>
      <xdr:rowOff>170435</xdr:rowOff>
    </xdr:to>
    <xdr:sp macro="" textlink="">
      <xdr:nvSpPr>
        <xdr:cNvPr id="525" name="楕円 524">
          <a:extLst>
            <a:ext uri="{FF2B5EF4-FFF2-40B4-BE49-F238E27FC236}">
              <a16:creationId xmlns:a16="http://schemas.microsoft.com/office/drawing/2014/main" id="{AE278A4F-A857-4CFD-A0FE-EA54CD8AFC69}"/>
            </a:ext>
          </a:extLst>
        </xdr:cNvPr>
        <xdr:cNvSpPr/>
      </xdr:nvSpPr>
      <xdr:spPr>
        <a:xfrm>
          <a:off x="19494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105918</xdr:rowOff>
    </xdr:from>
    <xdr:to>
      <xdr:col>107</xdr:col>
      <xdr:colOff>50800</xdr:colOff>
      <xdr:row>84</xdr:row>
      <xdr:rowOff>119635</xdr:rowOff>
    </xdr:to>
    <xdr:cxnSp macro="">
      <xdr:nvCxnSpPr>
        <xdr:cNvPr id="526" name="直線コネクタ 525">
          <a:extLst>
            <a:ext uri="{FF2B5EF4-FFF2-40B4-BE49-F238E27FC236}">
              <a16:creationId xmlns:a16="http://schemas.microsoft.com/office/drawing/2014/main" id="{487BB97B-C628-4C42-8ABA-62F5926B067C}"/>
            </a:ext>
          </a:extLst>
        </xdr:cNvPr>
        <xdr:cNvCxnSpPr/>
      </xdr:nvCxnSpPr>
      <xdr:spPr>
        <a:xfrm flipV="1">
          <a:off x="19545300" y="145077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527" name="n_1aveValue【消防施設】&#10;一人当たり面積">
          <a:extLst>
            <a:ext uri="{FF2B5EF4-FFF2-40B4-BE49-F238E27FC236}">
              <a16:creationId xmlns:a16="http://schemas.microsoft.com/office/drawing/2014/main" id="{18A43E1B-1D8D-4574-BE98-3A2556E6F21D}"/>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528" name="n_2aveValue【消防施設】&#10;一人当たり面積">
          <a:extLst>
            <a:ext uri="{FF2B5EF4-FFF2-40B4-BE49-F238E27FC236}">
              <a16:creationId xmlns:a16="http://schemas.microsoft.com/office/drawing/2014/main" id="{161043B3-F187-4083-A514-A23C1FFF50B4}"/>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529" name="n_3aveValue【消防施設】&#10;一人当たり面積">
          <a:extLst>
            <a:ext uri="{FF2B5EF4-FFF2-40B4-BE49-F238E27FC236}">
              <a16:creationId xmlns:a16="http://schemas.microsoft.com/office/drawing/2014/main" id="{45DF3F15-6CE9-4A21-9E05-CFF802B1B180}"/>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0" name="n_4aveValue【消防施設】&#10;一人当たり面積">
          <a:extLst>
            <a:ext uri="{FF2B5EF4-FFF2-40B4-BE49-F238E27FC236}">
              <a16:creationId xmlns:a16="http://schemas.microsoft.com/office/drawing/2014/main" id="{93354730-CB29-48C2-B156-4C90DA314D66}"/>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531" name="n_1mainValue【消防施設】&#10;一人当たり面積">
          <a:extLst>
            <a:ext uri="{FF2B5EF4-FFF2-40B4-BE49-F238E27FC236}">
              <a16:creationId xmlns:a16="http://schemas.microsoft.com/office/drawing/2014/main" id="{01661F02-AF88-4789-AEC6-6DB39DED6532}"/>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1795</xdr:rowOff>
    </xdr:from>
    <xdr:ext cx="469744" cy="259045"/>
    <xdr:sp macro="" textlink="">
      <xdr:nvSpPr>
        <xdr:cNvPr id="532" name="n_2mainValue【消防施設】&#10;一人当たり面積">
          <a:extLst>
            <a:ext uri="{FF2B5EF4-FFF2-40B4-BE49-F238E27FC236}">
              <a16:creationId xmlns:a16="http://schemas.microsoft.com/office/drawing/2014/main" id="{FC0D783B-717B-44F8-81E6-3F8A3E9EC8FF}"/>
            </a:ext>
          </a:extLst>
        </xdr:cNvPr>
        <xdr:cNvSpPr txBox="1"/>
      </xdr:nvSpPr>
      <xdr:spPr>
        <a:xfrm>
          <a:off x="201994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15512</xdr:rowOff>
    </xdr:from>
    <xdr:ext cx="469744" cy="259045"/>
    <xdr:sp macro="" textlink="">
      <xdr:nvSpPr>
        <xdr:cNvPr id="533" name="n_3mainValue【消防施設】&#10;一人当たり面積">
          <a:extLst>
            <a:ext uri="{FF2B5EF4-FFF2-40B4-BE49-F238E27FC236}">
              <a16:creationId xmlns:a16="http://schemas.microsoft.com/office/drawing/2014/main" id="{408E3F9E-C7CC-48AC-9729-E7590D293109}"/>
            </a:ext>
          </a:extLst>
        </xdr:cNvPr>
        <xdr:cNvSpPr txBox="1"/>
      </xdr:nvSpPr>
      <xdr:spPr>
        <a:xfrm>
          <a:off x="19310427" y="142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319C1140-1164-45B2-ABA1-38A407DE90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5A56B488-2B0B-476C-8FE5-4F5E1D8C88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56FB5F42-7A51-4ADC-831F-941A36D881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B3BBCCF1-E66C-4610-A792-B3E5B51BF0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EFD58BE3-3EEA-4781-8822-193E73169A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B437CB7D-E803-4177-8364-67841BBF1B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1405C8D8-1184-48B2-B033-6CEB78B42D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26561C7B-1437-4BEC-A0A5-EC82A007A6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F4664B50-C359-46A3-964F-6223E9C799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577CECDA-FFF0-419D-9A5F-B4F1E846CD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D77F2FA5-CFDD-4806-9EAE-5BD7AB26F4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2686BF7B-2642-4D50-88D4-08689C19413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75EA46A8-35B1-492C-A33F-3EDB94E8FCA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A61942A5-6BCA-411E-B330-FC39944798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ECF809CD-998B-405E-9DE4-6DB0DDB966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CFD65200-558A-4AE9-A00B-91345B784F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922FF823-B47E-4B93-9786-B354DCAE9B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F34DB102-092F-4111-880A-257BCC4BCB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5FFC3218-8969-42BE-9F6B-D287FA9340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38CAAB71-E6CB-4A11-9550-63B084FFC8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5A1353E5-9D92-4026-8A48-C71CCAC83C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235765B8-63F7-412F-9E72-DC0E4808494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DAD245F1-D1B9-4699-A132-6521FE9E33A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5732C23C-ECAE-4F0C-BF15-C549ED1702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9D3C399A-10F9-4DA2-B739-2D8FB6C3A8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59" name="直線コネクタ 558">
          <a:extLst>
            <a:ext uri="{FF2B5EF4-FFF2-40B4-BE49-F238E27FC236}">
              <a16:creationId xmlns:a16="http://schemas.microsoft.com/office/drawing/2014/main" id="{F1BFFCD5-1760-4A29-9FCA-26BB76E34579}"/>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0" name="【庁舎】&#10;有形固定資産減価償却率最小値テキスト">
          <a:extLst>
            <a:ext uri="{FF2B5EF4-FFF2-40B4-BE49-F238E27FC236}">
              <a16:creationId xmlns:a16="http://schemas.microsoft.com/office/drawing/2014/main" id="{DF5C7479-56A0-419C-914F-EF885D67E43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1" name="直線コネクタ 560">
          <a:extLst>
            <a:ext uri="{FF2B5EF4-FFF2-40B4-BE49-F238E27FC236}">
              <a16:creationId xmlns:a16="http://schemas.microsoft.com/office/drawing/2014/main" id="{B75D0F3D-5D57-496C-B9F2-E4630DF0CDE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2" name="【庁舎】&#10;有形固定資産減価償却率最大値テキスト">
          <a:extLst>
            <a:ext uri="{FF2B5EF4-FFF2-40B4-BE49-F238E27FC236}">
              <a16:creationId xmlns:a16="http://schemas.microsoft.com/office/drawing/2014/main" id="{F8A81058-3852-4CAC-BB97-5EF05F52932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3" name="直線コネクタ 562">
          <a:extLst>
            <a:ext uri="{FF2B5EF4-FFF2-40B4-BE49-F238E27FC236}">
              <a16:creationId xmlns:a16="http://schemas.microsoft.com/office/drawing/2014/main" id="{CA040D51-D6C1-4605-91DC-0C54DF94B96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4" name="【庁舎】&#10;有形固定資産減価償却率平均値テキスト">
          <a:extLst>
            <a:ext uri="{FF2B5EF4-FFF2-40B4-BE49-F238E27FC236}">
              <a16:creationId xmlns:a16="http://schemas.microsoft.com/office/drawing/2014/main" id="{0092DED7-BFB9-4E0B-8852-7DD12BF9891C}"/>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5" name="フローチャート: 判断 564">
          <a:extLst>
            <a:ext uri="{FF2B5EF4-FFF2-40B4-BE49-F238E27FC236}">
              <a16:creationId xmlns:a16="http://schemas.microsoft.com/office/drawing/2014/main" id="{C3C10BC0-68AE-4132-94CF-75457835B5C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6" name="フローチャート: 判断 565">
          <a:extLst>
            <a:ext uri="{FF2B5EF4-FFF2-40B4-BE49-F238E27FC236}">
              <a16:creationId xmlns:a16="http://schemas.microsoft.com/office/drawing/2014/main" id="{B13F8282-2D87-4006-8609-0829F787CAED}"/>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67" name="フローチャート: 判断 566">
          <a:extLst>
            <a:ext uri="{FF2B5EF4-FFF2-40B4-BE49-F238E27FC236}">
              <a16:creationId xmlns:a16="http://schemas.microsoft.com/office/drawing/2014/main" id="{665C776A-9DBB-4F60-9263-E61195095F1B}"/>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68" name="フローチャート: 判断 567">
          <a:extLst>
            <a:ext uri="{FF2B5EF4-FFF2-40B4-BE49-F238E27FC236}">
              <a16:creationId xmlns:a16="http://schemas.microsoft.com/office/drawing/2014/main" id="{C34B42A4-66B2-4F0E-A884-78C9E200AEF2}"/>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69" name="フローチャート: 判断 568">
          <a:extLst>
            <a:ext uri="{FF2B5EF4-FFF2-40B4-BE49-F238E27FC236}">
              <a16:creationId xmlns:a16="http://schemas.microsoft.com/office/drawing/2014/main" id="{9B09633E-8FFE-4044-9671-182E42512C4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FE0D7586-FEC2-4CCD-B04C-B1CBB14319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F63CA291-1851-49DB-887D-9C20E144E6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178A3EFB-A6E9-4148-BF84-C64C721533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95F2EB3-548A-48F3-BF7D-9764ADB574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8EBD5509-20FD-45E4-8D18-7B34965583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575" name="楕円 574">
          <a:extLst>
            <a:ext uri="{FF2B5EF4-FFF2-40B4-BE49-F238E27FC236}">
              <a16:creationId xmlns:a16="http://schemas.microsoft.com/office/drawing/2014/main" id="{123AF956-2198-4332-AD90-C9CCC6124168}"/>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576" name="【庁舎】&#10;有形固定資産減価償却率該当値テキスト">
          <a:extLst>
            <a:ext uri="{FF2B5EF4-FFF2-40B4-BE49-F238E27FC236}">
              <a16:creationId xmlns:a16="http://schemas.microsoft.com/office/drawing/2014/main" id="{40B4ACEA-5D46-42B9-9E83-FEA7034C5C40}"/>
            </a:ext>
          </a:extLst>
        </xdr:cNvPr>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577" name="楕円 576">
          <a:extLst>
            <a:ext uri="{FF2B5EF4-FFF2-40B4-BE49-F238E27FC236}">
              <a16:creationId xmlns:a16="http://schemas.microsoft.com/office/drawing/2014/main" id="{CCCBEBFF-CDA6-4728-8655-85364C3A2963}"/>
            </a:ext>
          </a:extLst>
        </xdr:cNvPr>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94162</xdr:rowOff>
    </xdr:from>
    <xdr:to>
      <xdr:col>85</xdr:col>
      <xdr:colOff>127000</xdr:colOff>
      <xdr:row>105</xdr:row>
      <xdr:rowOff>118655</xdr:rowOff>
    </xdr:to>
    <xdr:cxnSp macro="">
      <xdr:nvCxnSpPr>
        <xdr:cNvPr id="578" name="直線コネクタ 577">
          <a:extLst>
            <a:ext uri="{FF2B5EF4-FFF2-40B4-BE49-F238E27FC236}">
              <a16:creationId xmlns:a16="http://schemas.microsoft.com/office/drawing/2014/main" id="{64B98985-9BF7-47A5-BE2A-D039DA51332B}"/>
            </a:ext>
          </a:extLst>
        </xdr:cNvPr>
        <xdr:cNvCxnSpPr/>
      </xdr:nvCxnSpPr>
      <xdr:spPr>
        <a:xfrm>
          <a:off x="15481300" y="1809641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18869</xdr:rowOff>
    </xdr:from>
    <xdr:to>
      <xdr:col>76</xdr:col>
      <xdr:colOff>165100</xdr:colOff>
      <xdr:row>105</xdr:row>
      <xdr:rowOff>120469</xdr:rowOff>
    </xdr:to>
    <xdr:sp macro="" textlink="">
      <xdr:nvSpPr>
        <xdr:cNvPr id="579" name="楕円 578">
          <a:extLst>
            <a:ext uri="{FF2B5EF4-FFF2-40B4-BE49-F238E27FC236}">
              <a16:creationId xmlns:a16="http://schemas.microsoft.com/office/drawing/2014/main" id="{22EE6DC7-91F9-4C05-B927-0894DB765019}"/>
            </a:ext>
          </a:extLst>
        </xdr:cNvPr>
        <xdr:cNvSpPr/>
      </xdr:nvSpPr>
      <xdr:spPr>
        <a:xfrm>
          <a:off x="14541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69669</xdr:rowOff>
    </xdr:from>
    <xdr:to>
      <xdr:col>81</xdr:col>
      <xdr:colOff>50800</xdr:colOff>
      <xdr:row>105</xdr:row>
      <xdr:rowOff>94162</xdr:rowOff>
    </xdr:to>
    <xdr:cxnSp macro="">
      <xdr:nvCxnSpPr>
        <xdr:cNvPr id="580" name="直線コネクタ 579">
          <a:extLst>
            <a:ext uri="{FF2B5EF4-FFF2-40B4-BE49-F238E27FC236}">
              <a16:creationId xmlns:a16="http://schemas.microsoft.com/office/drawing/2014/main" id="{5CAA3353-2D42-44C7-95CF-395CAA9CFAA4}"/>
            </a:ext>
          </a:extLst>
        </xdr:cNvPr>
        <xdr:cNvCxnSpPr/>
      </xdr:nvCxnSpPr>
      <xdr:spPr>
        <a:xfrm>
          <a:off x="14592300" y="180719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165826</xdr:rowOff>
    </xdr:from>
    <xdr:to>
      <xdr:col>72</xdr:col>
      <xdr:colOff>38100</xdr:colOff>
      <xdr:row>105</xdr:row>
      <xdr:rowOff>95976</xdr:rowOff>
    </xdr:to>
    <xdr:sp macro="" textlink="">
      <xdr:nvSpPr>
        <xdr:cNvPr id="581" name="楕円 580">
          <a:extLst>
            <a:ext uri="{FF2B5EF4-FFF2-40B4-BE49-F238E27FC236}">
              <a16:creationId xmlns:a16="http://schemas.microsoft.com/office/drawing/2014/main" id="{9BE9AE7B-5E95-41E3-8F33-ED6F87D526E4}"/>
            </a:ext>
          </a:extLst>
        </xdr:cNvPr>
        <xdr:cNvSpPr/>
      </xdr:nvSpPr>
      <xdr:spPr>
        <a:xfrm>
          <a:off x="1365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69669</xdr:rowOff>
    </xdr:to>
    <xdr:cxnSp macro="">
      <xdr:nvCxnSpPr>
        <xdr:cNvPr id="582" name="直線コネクタ 581">
          <a:extLst>
            <a:ext uri="{FF2B5EF4-FFF2-40B4-BE49-F238E27FC236}">
              <a16:creationId xmlns:a16="http://schemas.microsoft.com/office/drawing/2014/main" id="{BE02EE90-010B-46F4-BB31-4DD723AF5F7C}"/>
            </a:ext>
          </a:extLst>
        </xdr:cNvPr>
        <xdr:cNvCxnSpPr/>
      </xdr:nvCxnSpPr>
      <xdr:spPr>
        <a:xfrm>
          <a:off x="13703300" y="1804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583" name="楕円 582">
          <a:extLst>
            <a:ext uri="{FF2B5EF4-FFF2-40B4-BE49-F238E27FC236}">
              <a16:creationId xmlns:a16="http://schemas.microsoft.com/office/drawing/2014/main" id="{5FE94BB0-3A1F-4107-948F-67B2AF60DED3}"/>
            </a:ext>
          </a:extLst>
        </xdr:cNvPr>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20682</xdr:rowOff>
    </xdr:from>
    <xdr:to>
      <xdr:col>71</xdr:col>
      <xdr:colOff>177800</xdr:colOff>
      <xdr:row>105</xdr:row>
      <xdr:rowOff>45176</xdr:rowOff>
    </xdr:to>
    <xdr:cxnSp macro="">
      <xdr:nvCxnSpPr>
        <xdr:cNvPr id="584" name="直線コネクタ 583">
          <a:extLst>
            <a:ext uri="{FF2B5EF4-FFF2-40B4-BE49-F238E27FC236}">
              <a16:creationId xmlns:a16="http://schemas.microsoft.com/office/drawing/2014/main" id="{0ED3AEE3-8B03-44BE-AF92-0739E7A1658E}"/>
            </a:ext>
          </a:extLst>
        </xdr:cNvPr>
        <xdr:cNvCxnSpPr/>
      </xdr:nvCxnSpPr>
      <xdr:spPr>
        <a:xfrm>
          <a:off x="12814300" y="180229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5" name="n_1aveValue【庁舎】&#10;有形固定資産減価償却率">
          <a:extLst>
            <a:ext uri="{FF2B5EF4-FFF2-40B4-BE49-F238E27FC236}">
              <a16:creationId xmlns:a16="http://schemas.microsoft.com/office/drawing/2014/main" id="{B9FC552D-6911-4104-9355-60FF8360F727}"/>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86" name="n_2aveValue【庁舎】&#10;有形固定資産減価償却率">
          <a:extLst>
            <a:ext uri="{FF2B5EF4-FFF2-40B4-BE49-F238E27FC236}">
              <a16:creationId xmlns:a16="http://schemas.microsoft.com/office/drawing/2014/main" id="{57E9A9FF-61B7-450C-8C70-1461EF219933}"/>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87" name="n_3aveValue【庁舎】&#10;有形固定資産減価償却率">
          <a:extLst>
            <a:ext uri="{FF2B5EF4-FFF2-40B4-BE49-F238E27FC236}">
              <a16:creationId xmlns:a16="http://schemas.microsoft.com/office/drawing/2014/main" id="{DD520248-E0AE-4E1B-8AE7-68169B753D5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88" name="n_4aveValue【庁舎】&#10;有形固定資産減価償却率">
          <a:extLst>
            <a:ext uri="{FF2B5EF4-FFF2-40B4-BE49-F238E27FC236}">
              <a16:creationId xmlns:a16="http://schemas.microsoft.com/office/drawing/2014/main" id="{3E868C46-236D-4107-8DD1-2698BAE62C35}"/>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136089</xdr:rowOff>
    </xdr:from>
    <xdr:ext cx="405111" cy="259045"/>
    <xdr:sp macro="" textlink="">
      <xdr:nvSpPr>
        <xdr:cNvPr id="589" name="n_1mainValue【庁舎】&#10;有形固定資産減価償却率">
          <a:extLst>
            <a:ext uri="{FF2B5EF4-FFF2-40B4-BE49-F238E27FC236}">
              <a16:creationId xmlns:a16="http://schemas.microsoft.com/office/drawing/2014/main" id="{2E396DC1-64E0-4AFD-B3B2-0CF830292533}"/>
            </a:ext>
          </a:extLst>
        </xdr:cNvPr>
        <xdr:cNvSpPr txBox="1"/>
      </xdr:nvSpPr>
      <xdr:spPr>
        <a:xfrm>
          <a:off x="15266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111596</xdr:rowOff>
    </xdr:from>
    <xdr:ext cx="405111" cy="259045"/>
    <xdr:sp macro="" textlink="">
      <xdr:nvSpPr>
        <xdr:cNvPr id="590" name="n_2mainValue【庁舎】&#10;有形固定資産減価償却率">
          <a:extLst>
            <a:ext uri="{FF2B5EF4-FFF2-40B4-BE49-F238E27FC236}">
              <a16:creationId xmlns:a16="http://schemas.microsoft.com/office/drawing/2014/main" id="{BCA9B384-7CF9-4D61-B50C-6375E8F5A880}"/>
            </a:ext>
          </a:extLst>
        </xdr:cNvPr>
        <xdr:cNvSpPr txBox="1"/>
      </xdr:nvSpPr>
      <xdr:spPr>
        <a:xfrm>
          <a:off x="14389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112503</xdr:rowOff>
    </xdr:from>
    <xdr:ext cx="405111" cy="259045"/>
    <xdr:sp macro="" textlink="">
      <xdr:nvSpPr>
        <xdr:cNvPr id="591" name="n_3mainValue【庁舎】&#10;有形固定資産減価償却率">
          <a:extLst>
            <a:ext uri="{FF2B5EF4-FFF2-40B4-BE49-F238E27FC236}">
              <a16:creationId xmlns:a16="http://schemas.microsoft.com/office/drawing/2014/main" id="{DD9AB08A-F835-49E4-A7E8-24A92CF55104}"/>
            </a:ext>
          </a:extLst>
        </xdr:cNvPr>
        <xdr:cNvSpPr txBox="1"/>
      </xdr:nvSpPr>
      <xdr:spPr>
        <a:xfrm>
          <a:off x="13500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88009</xdr:rowOff>
    </xdr:from>
    <xdr:ext cx="405111" cy="259045"/>
    <xdr:sp macro="" textlink="">
      <xdr:nvSpPr>
        <xdr:cNvPr id="592" name="n_4mainValue【庁舎】&#10;有形固定資産減価償却率">
          <a:extLst>
            <a:ext uri="{FF2B5EF4-FFF2-40B4-BE49-F238E27FC236}">
              <a16:creationId xmlns:a16="http://schemas.microsoft.com/office/drawing/2014/main" id="{5EF07925-0979-481B-B8E8-28BB159B2453}"/>
            </a:ext>
          </a:extLst>
        </xdr:cNvPr>
        <xdr:cNvSpPr txBox="1"/>
      </xdr:nvSpPr>
      <xdr:spPr>
        <a:xfrm>
          <a:off x="12611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8DA3E7E7-F030-4B65-B220-D641E91EBD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3AAB65DF-4315-46ED-8D0E-749AFAF756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6DC39068-5790-422D-8879-615C063CE8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1B06B03E-6E43-4FDA-8BE6-0CE19E7E10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6B775D24-C4BC-4A67-939A-B069CC0AFB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1E8DB574-328B-4B39-BE27-A334382A81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CBE75A28-5ED2-469C-B8F7-F67010BE40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38708CC2-F0B0-493D-818F-01BF7DAD20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D75BB857-23BE-45D0-AAE7-094D52F4F1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6C3A08CB-5B43-42BC-A904-B96242F886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a:extLst>
            <a:ext uri="{FF2B5EF4-FFF2-40B4-BE49-F238E27FC236}">
              <a16:creationId xmlns:a16="http://schemas.microsoft.com/office/drawing/2014/main" id="{AAD03416-6BE8-4290-BD96-8B3408A60D4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a:extLst>
            <a:ext uri="{FF2B5EF4-FFF2-40B4-BE49-F238E27FC236}">
              <a16:creationId xmlns:a16="http://schemas.microsoft.com/office/drawing/2014/main" id="{C93436BB-1F73-416E-BBFF-E0ADD04958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a:extLst>
            <a:ext uri="{FF2B5EF4-FFF2-40B4-BE49-F238E27FC236}">
              <a16:creationId xmlns:a16="http://schemas.microsoft.com/office/drawing/2014/main" id="{4326190C-7578-43FA-AE12-5526DBC9C9B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a:extLst>
            <a:ext uri="{FF2B5EF4-FFF2-40B4-BE49-F238E27FC236}">
              <a16:creationId xmlns:a16="http://schemas.microsoft.com/office/drawing/2014/main" id="{14E309B0-D23E-4D2D-9A0B-E1C42FDA92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a:extLst>
            <a:ext uri="{FF2B5EF4-FFF2-40B4-BE49-F238E27FC236}">
              <a16:creationId xmlns:a16="http://schemas.microsoft.com/office/drawing/2014/main" id="{E076E6A6-6A93-4640-8A39-17D7AA1FA1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a:extLst>
            <a:ext uri="{FF2B5EF4-FFF2-40B4-BE49-F238E27FC236}">
              <a16:creationId xmlns:a16="http://schemas.microsoft.com/office/drawing/2014/main" id="{8E56CEDD-AFB6-4D89-BC8B-E909E61537F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a:extLst>
            <a:ext uri="{FF2B5EF4-FFF2-40B4-BE49-F238E27FC236}">
              <a16:creationId xmlns:a16="http://schemas.microsoft.com/office/drawing/2014/main" id="{4FC49F52-0815-45A7-B6CE-99B45D75A0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a:extLst>
            <a:ext uri="{FF2B5EF4-FFF2-40B4-BE49-F238E27FC236}">
              <a16:creationId xmlns:a16="http://schemas.microsoft.com/office/drawing/2014/main" id="{F5B5ACB2-11B3-46AE-A4C5-C9DDDFFFFFA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a:extLst>
            <a:ext uri="{FF2B5EF4-FFF2-40B4-BE49-F238E27FC236}">
              <a16:creationId xmlns:a16="http://schemas.microsoft.com/office/drawing/2014/main" id="{070708A3-9000-4396-9806-AA3BE9B40A2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a:extLst>
            <a:ext uri="{FF2B5EF4-FFF2-40B4-BE49-F238E27FC236}">
              <a16:creationId xmlns:a16="http://schemas.microsoft.com/office/drawing/2014/main" id="{3A27B13B-AA11-4EA5-90AA-606489544DF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id="{D8BE106A-F84E-4861-A9DA-83F5D17C8C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90807431-EBCC-4BEE-8FA5-A726562CB3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a:extLst>
            <a:ext uri="{FF2B5EF4-FFF2-40B4-BE49-F238E27FC236}">
              <a16:creationId xmlns:a16="http://schemas.microsoft.com/office/drawing/2014/main" id="{EB448D66-98DF-4640-80D9-78D578568C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6" name="直線コネクタ 615">
          <a:extLst>
            <a:ext uri="{FF2B5EF4-FFF2-40B4-BE49-F238E27FC236}">
              <a16:creationId xmlns:a16="http://schemas.microsoft.com/office/drawing/2014/main" id="{BD1CFEA3-FB72-4729-83CC-929DFF7671E4}"/>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17" name="【庁舎】&#10;一人当たり面積最小値テキスト">
          <a:extLst>
            <a:ext uri="{FF2B5EF4-FFF2-40B4-BE49-F238E27FC236}">
              <a16:creationId xmlns:a16="http://schemas.microsoft.com/office/drawing/2014/main" id="{608199C1-4A2B-4B68-9FFE-BC4A65AF34D2}"/>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18" name="直線コネクタ 617">
          <a:extLst>
            <a:ext uri="{FF2B5EF4-FFF2-40B4-BE49-F238E27FC236}">
              <a16:creationId xmlns:a16="http://schemas.microsoft.com/office/drawing/2014/main" id="{6BE2BA47-6068-4A2A-9E60-2AA40609FCB2}"/>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19" name="【庁舎】&#10;一人当たり面積最大値テキスト">
          <a:extLst>
            <a:ext uri="{FF2B5EF4-FFF2-40B4-BE49-F238E27FC236}">
              <a16:creationId xmlns:a16="http://schemas.microsoft.com/office/drawing/2014/main" id="{4BF4D8C9-634A-4E4E-9C83-B4F85C5A12BE}"/>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0" name="直線コネクタ 619">
          <a:extLst>
            <a:ext uri="{FF2B5EF4-FFF2-40B4-BE49-F238E27FC236}">
              <a16:creationId xmlns:a16="http://schemas.microsoft.com/office/drawing/2014/main" id="{1F929A16-6F0B-4089-8858-440B08402F03}"/>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21" name="【庁舎】&#10;一人当たり面積平均値テキスト">
          <a:extLst>
            <a:ext uri="{FF2B5EF4-FFF2-40B4-BE49-F238E27FC236}">
              <a16:creationId xmlns:a16="http://schemas.microsoft.com/office/drawing/2014/main" id="{9BB6A8BD-A067-4512-8BFE-3B3E450061A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2" name="フローチャート: 判断 621">
          <a:extLst>
            <a:ext uri="{FF2B5EF4-FFF2-40B4-BE49-F238E27FC236}">
              <a16:creationId xmlns:a16="http://schemas.microsoft.com/office/drawing/2014/main" id="{59D144CC-C8A1-4172-8AED-CB117559FFD6}"/>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3" name="フローチャート: 判断 622">
          <a:extLst>
            <a:ext uri="{FF2B5EF4-FFF2-40B4-BE49-F238E27FC236}">
              <a16:creationId xmlns:a16="http://schemas.microsoft.com/office/drawing/2014/main" id="{B4C22FBD-17C4-4B61-A825-73862E8ABBA5}"/>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24" name="フローチャート: 判断 623">
          <a:extLst>
            <a:ext uri="{FF2B5EF4-FFF2-40B4-BE49-F238E27FC236}">
              <a16:creationId xmlns:a16="http://schemas.microsoft.com/office/drawing/2014/main" id="{9E35977B-4ADE-4D8E-9A3A-AC95CC8ADA71}"/>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25" name="フローチャート: 判断 624">
          <a:extLst>
            <a:ext uri="{FF2B5EF4-FFF2-40B4-BE49-F238E27FC236}">
              <a16:creationId xmlns:a16="http://schemas.microsoft.com/office/drawing/2014/main" id="{09F5A487-8C72-4561-B221-77B31EFE12B9}"/>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6" name="フローチャート: 判断 625">
          <a:extLst>
            <a:ext uri="{FF2B5EF4-FFF2-40B4-BE49-F238E27FC236}">
              <a16:creationId xmlns:a16="http://schemas.microsoft.com/office/drawing/2014/main" id="{170A81E8-EE19-472D-BBFD-280C9528EF64}"/>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CA2C7C71-C5C3-4D5C-9663-BBBCB64DE3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DA5C7498-2DB8-4DAD-80E9-77E0A0B4F5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C1573062-3464-4E9E-80F6-747934D5FF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9A0EE51-BE50-4070-8B2A-57440F2AF9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36AC68C-4E73-4680-938B-7DC4D12C07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9779</xdr:rowOff>
    </xdr:from>
    <xdr:to>
      <xdr:col>116</xdr:col>
      <xdr:colOff>114300</xdr:colOff>
      <xdr:row>106</xdr:row>
      <xdr:rowOff>111379</xdr:rowOff>
    </xdr:to>
    <xdr:sp macro="" textlink="">
      <xdr:nvSpPr>
        <xdr:cNvPr id="632" name="楕円 631">
          <a:extLst>
            <a:ext uri="{FF2B5EF4-FFF2-40B4-BE49-F238E27FC236}">
              <a16:creationId xmlns:a16="http://schemas.microsoft.com/office/drawing/2014/main" id="{AF63474B-47D2-4E5B-96C0-3D672980DE81}"/>
            </a:ext>
          </a:extLst>
        </xdr:cNvPr>
        <xdr:cNvSpPr/>
      </xdr:nvSpPr>
      <xdr:spPr>
        <a:xfrm>
          <a:off x="22110700" y="181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32656</xdr:rowOff>
    </xdr:from>
    <xdr:ext cx="469744" cy="259045"/>
    <xdr:sp macro="" textlink="">
      <xdr:nvSpPr>
        <xdr:cNvPr id="633" name="【庁舎】&#10;一人当たり面積該当値テキスト">
          <a:extLst>
            <a:ext uri="{FF2B5EF4-FFF2-40B4-BE49-F238E27FC236}">
              <a16:creationId xmlns:a16="http://schemas.microsoft.com/office/drawing/2014/main" id="{3532EA9A-9A09-4451-876F-884A7A458072}"/>
            </a:ext>
          </a:extLst>
        </xdr:cNvPr>
        <xdr:cNvSpPr txBox="1"/>
      </xdr:nvSpPr>
      <xdr:spPr>
        <a:xfrm>
          <a:off x="22199600" y="1803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20447</xdr:rowOff>
    </xdr:from>
    <xdr:to>
      <xdr:col>112</xdr:col>
      <xdr:colOff>38100</xdr:colOff>
      <xdr:row>106</xdr:row>
      <xdr:rowOff>122047</xdr:rowOff>
    </xdr:to>
    <xdr:sp macro="" textlink="">
      <xdr:nvSpPr>
        <xdr:cNvPr id="634" name="楕円 633">
          <a:extLst>
            <a:ext uri="{FF2B5EF4-FFF2-40B4-BE49-F238E27FC236}">
              <a16:creationId xmlns:a16="http://schemas.microsoft.com/office/drawing/2014/main" id="{17FDF564-BC6E-48B2-AA79-96454C627B6F}"/>
            </a:ext>
          </a:extLst>
        </xdr:cNvPr>
        <xdr:cNvSpPr/>
      </xdr:nvSpPr>
      <xdr:spPr>
        <a:xfrm>
          <a:off x="21272500" y="18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60579</xdr:rowOff>
    </xdr:from>
    <xdr:to>
      <xdr:col>116</xdr:col>
      <xdr:colOff>63500</xdr:colOff>
      <xdr:row>106</xdr:row>
      <xdr:rowOff>71247</xdr:rowOff>
    </xdr:to>
    <xdr:cxnSp macro="">
      <xdr:nvCxnSpPr>
        <xdr:cNvPr id="635" name="直線コネクタ 634">
          <a:extLst>
            <a:ext uri="{FF2B5EF4-FFF2-40B4-BE49-F238E27FC236}">
              <a16:creationId xmlns:a16="http://schemas.microsoft.com/office/drawing/2014/main" id="{30C64A32-23E5-4B7D-B233-9D7C00DA1B61}"/>
            </a:ext>
          </a:extLst>
        </xdr:cNvPr>
        <xdr:cNvCxnSpPr/>
      </xdr:nvCxnSpPr>
      <xdr:spPr>
        <a:xfrm flipV="1">
          <a:off x="21323300" y="18234279"/>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68072</xdr:rowOff>
    </xdr:from>
    <xdr:to>
      <xdr:col>107</xdr:col>
      <xdr:colOff>101600</xdr:colOff>
      <xdr:row>104</xdr:row>
      <xdr:rowOff>169672</xdr:rowOff>
    </xdr:to>
    <xdr:sp macro="" textlink="">
      <xdr:nvSpPr>
        <xdr:cNvPr id="636" name="楕円 635">
          <a:extLst>
            <a:ext uri="{FF2B5EF4-FFF2-40B4-BE49-F238E27FC236}">
              <a16:creationId xmlns:a16="http://schemas.microsoft.com/office/drawing/2014/main" id="{C0E35CDC-8AA0-4802-91CC-6D894C3C22A3}"/>
            </a:ext>
          </a:extLst>
        </xdr:cNvPr>
        <xdr:cNvSpPr/>
      </xdr:nvSpPr>
      <xdr:spPr>
        <a:xfrm>
          <a:off x="20383500" y="178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118872</xdr:rowOff>
    </xdr:from>
    <xdr:to>
      <xdr:col>111</xdr:col>
      <xdr:colOff>177800</xdr:colOff>
      <xdr:row>106</xdr:row>
      <xdr:rowOff>71247</xdr:rowOff>
    </xdr:to>
    <xdr:cxnSp macro="">
      <xdr:nvCxnSpPr>
        <xdr:cNvPr id="637" name="直線コネクタ 636">
          <a:extLst>
            <a:ext uri="{FF2B5EF4-FFF2-40B4-BE49-F238E27FC236}">
              <a16:creationId xmlns:a16="http://schemas.microsoft.com/office/drawing/2014/main" id="{2CC1A4D0-E5A3-4142-BFE0-9626AA6E1164}"/>
            </a:ext>
          </a:extLst>
        </xdr:cNvPr>
        <xdr:cNvCxnSpPr/>
      </xdr:nvCxnSpPr>
      <xdr:spPr>
        <a:xfrm>
          <a:off x="20434300" y="17949672"/>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95123</xdr:rowOff>
    </xdr:from>
    <xdr:to>
      <xdr:col>102</xdr:col>
      <xdr:colOff>165100</xdr:colOff>
      <xdr:row>105</xdr:row>
      <xdr:rowOff>25273</xdr:rowOff>
    </xdr:to>
    <xdr:sp macro="" textlink="">
      <xdr:nvSpPr>
        <xdr:cNvPr id="638" name="楕円 637">
          <a:extLst>
            <a:ext uri="{FF2B5EF4-FFF2-40B4-BE49-F238E27FC236}">
              <a16:creationId xmlns:a16="http://schemas.microsoft.com/office/drawing/2014/main" id="{66AD6312-BEBA-4D1B-B143-A01061B5F1CC}"/>
            </a:ext>
          </a:extLst>
        </xdr:cNvPr>
        <xdr:cNvSpPr/>
      </xdr:nvSpPr>
      <xdr:spPr>
        <a:xfrm>
          <a:off x="19494500" y="17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118872</xdr:rowOff>
    </xdr:from>
    <xdr:to>
      <xdr:col>107</xdr:col>
      <xdr:colOff>50800</xdr:colOff>
      <xdr:row>104</xdr:row>
      <xdr:rowOff>145923</xdr:rowOff>
    </xdr:to>
    <xdr:cxnSp macro="">
      <xdr:nvCxnSpPr>
        <xdr:cNvPr id="639" name="直線コネクタ 638">
          <a:extLst>
            <a:ext uri="{FF2B5EF4-FFF2-40B4-BE49-F238E27FC236}">
              <a16:creationId xmlns:a16="http://schemas.microsoft.com/office/drawing/2014/main" id="{9FB91414-4236-4179-A162-40F32C6452AF}"/>
            </a:ext>
          </a:extLst>
        </xdr:cNvPr>
        <xdr:cNvCxnSpPr/>
      </xdr:nvCxnSpPr>
      <xdr:spPr>
        <a:xfrm flipV="1">
          <a:off x="19545300" y="1794967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109601</xdr:rowOff>
    </xdr:from>
    <xdr:to>
      <xdr:col>98</xdr:col>
      <xdr:colOff>38100</xdr:colOff>
      <xdr:row>105</xdr:row>
      <xdr:rowOff>39751</xdr:rowOff>
    </xdr:to>
    <xdr:sp macro="" textlink="">
      <xdr:nvSpPr>
        <xdr:cNvPr id="640" name="楕円 639">
          <a:extLst>
            <a:ext uri="{FF2B5EF4-FFF2-40B4-BE49-F238E27FC236}">
              <a16:creationId xmlns:a16="http://schemas.microsoft.com/office/drawing/2014/main" id="{2890AC92-622E-4003-BF76-DF415CD0592D}"/>
            </a:ext>
          </a:extLst>
        </xdr:cNvPr>
        <xdr:cNvSpPr/>
      </xdr:nvSpPr>
      <xdr:spPr>
        <a:xfrm>
          <a:off x="18605500" y="179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145923</xdr:rowOff>
    </xdr:from>
    <xdr:to>
      <xdr:col>102</xdr:col>
      <xdr:colOff>114300</xdr:colOff>
      <xdr:row>104</xdr:row>
      <xdr:rowOff>160401</xdr:rowOff>
    </xdr:to>
    <xdr:cxnSp macro="">
      <xdr:nvCxnSpPr>
        <xdr:cNvPr id="641" name="直線コネクタ 640">
          <a:extLst>
            <a:ext uri="{FF2B5EF4-FFF2-40B4-BE49-F238E27FC236}">
              <a16:creationId xmlns:a16="http://schemas.microsoft.com/office/drawing/2014/main" id="{51169BD7-CAA4-4F55-A4E0-623318C62526}"/>
            </a:ext>
          </a:extLst>
        </xdr:cNvPr>
        <xdr:cNvCxnSpPr/>
      </xdr:nvCxnSpPr>
      <xdr:spPr>
        <a:xfrm flipV="1">
          <a:off x="18656300" y="179767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42" name="n_1aveValue【庁舎】&#10;一人当たり面積">
          <a:extLst>
            <a:ext uri="{FF2B5EF4-FFF2-40B4-BE49-F238E27FC236}">
              <a16:creationId xmlns:a16="http://schemas.microsoft.com/office/drawing/2014/main" id="{E772EF5A-C216-428F-9DCE-4F3AFE29C5AB}"/>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43" name="n_2aveValue【庁舎】&#10;一人当たり面積">
          <a:extLst>
            <a:ext uri="{FF2B5EF4-FFF2-40B4-BE49-F238E27FC236}">
              <a16:creationId xmlns:a16="http://schemas.microsoft.com/office/drawing/2014/main" id="{4C0A6AF8-BBFF-4DD3-8E4E-FEC502C3048E}"/>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44" name="n_3aveValue【庁舎】&#10;一人当たり面積">
          <a:extLst>
            <a:ext uri="{FF2B5EF4-FFF2-40B4-BE49-F238E27FC236}">
              <a16:creationId xmlns:a16="http://schemas.microsoft.com/office/drawing/2014/main" id="{065C9D73-F195-4A5B-B83B-45B4BE01D036}"/>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45" name="n_4aveValue【庁舎】&#10;一人当たり面積">
          <a:extLst>
            <a:ext uri="{FF2B5EF4-FFF2-40B4-BE49-F238E27FC236}">
              <a16:creationId xmlns:a16="http://schemas.microsoft.com/office/drawing/2014/main" id="{1FA406FC-934B-421F-9A97-4B077BD6FD6B}"/>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138574</xdr:rowOff>
    </xdr:from>
    <xdr:ext cx="469744" cy="259045"/>
    <xdr:sp macro="" textlink="">
      <xdr:nvSpPr>
        <xdr:cNvPr id="646" name="n_1mainValue【庁舎】&#10;一人当たり面積">
          <a:extLst>
            <a:ext uri="{FF2B5EF4-FFF2-40B4-BE49-F238E27FC236}">
              <a16:creationId xmlns:a16="http://schemas.microsoft.com/office/drawing/2014/main" id="{BD7C1D34-F563-4F94-AD5E-75C6652357F1}"/>
            </a:ext>
          </a:extLst>
        </xdr:cNvPr>
        <xdr:cNvSpPr txBox="1"/>
      </xdr:nvSpPr>
      <xdr:spPr>
        <a:xfrm>
          <a:off x="21075727" y="179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14749</xdr:rowOff>
    </xdr:from>
    <xdr:ext cx="469744" cy="259045"/>
    <xdr:sp macro="" textlink="">
      <xdr:nvSpPr>
        <xdr:cNvPr id="647" name="n_2mainValue【庁舎】&#10;一人当たり面積">
          <a:extLst>
            <a:ext uri="{FF2B5EF4-FFF2-40B4-BE49-F238E27FC236}">
              <a16:creationId xmlns:a16="http://schemas.microsoft.com/office/drawing/2014/main" id="{CE300395-15F9-4639-A81B-EE7B5DF4C567}"/>
            </a:ext>
          </a:extLst>
        </xdr:cNvPr>
        <xdr:cNvSpPr txBox="1"/>
      </xdr:nvSpPr>
      <xdr:spPr>
        <a:xfrm>
          <a:off x="20199427" y="176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41800</xdr:rowOff>
    </xdr:from>
    <xdr:ext cx="469744" cy="259045"/>
    <xdr:sp macro="" textlink="">
      <xdr:nvSpPr>
        <xdr:cNvPr id="648" name="n_3mainValue【庁舎】&#10;一人当たり面積">
          <a:extLst>
            <a:ext uri="{FF2B5EF4-FFF2-40B4-BE49-F238E27FC236}">
              <a16:creationId xmlns:a16="http://schemas.microsoft.com/office/drawing/2014/main" id="{E687325D-2062-47FA-8A3F-6DCA4A026E0D}"/>
            </a:ext>
          </a:extLst>
        </xdr:cNvPr>
        <xdr:cNvSpPr txBox="1"/>
      </xdr:nvSpPr>
      <xdr:spPr>
        <a:xfrm>
          <a:off x="19310427" y="177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56278</xdr:rowOff>
    </xdr:from>
    <xdr:ext cx="469744" cy="259045"/>
    <xdr:sp macro="" textlink="">
      <xdr:nvSpPr>
        <xdr:cNvPr id="649" name="n_4mainValue【庁舎】&#10;一人当たり面積">
          <a:extLst>
            <a:ext uri="{FF2B5EF4-FFF2-40B4-BE49-F238E27FC236}">
              <a16:creationId xmlns:a16="http://schemas.microsoft.com/office/drawing/2014/main" id="{F506642A-F78E-404E-B0A6-497D372FB32C}"/>
            </a:ext>
          </a:extLst>
        </xdr:cNvPr>
        <xdr:cNvSpPr txBox="1"/>
      </xdr:nvSpPr>
      <xdr:spPr>
        <a:xfrm>
          <a:off x="18421427" y="177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482FF123-647C-4809-A552-B0A3C26CC8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B6A2268F-E5E4-4BB4-AF70-048D7C37B5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6F3ACA73-F0FE-4E4B-A631-9B5036B2B3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類似団体と比較して特に有形固定資産減価償却率が高くなっている施設は、図書館、福祉施設である。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となっており、特に体育館・プールの有形固定資産減価償却率が高くなっている。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公共施設再配置計画」では、図書館・郷土資料館の建て替え及び複合化、体育館の適切な維持管理、福祉施設は機能集約・複合化に努めコスト削減を行うこととしている。引き続き検討を進め、全体としての機能縮小・複合化の検討を進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庁舎のうち合同庁舎については、経過年数が耐用年数を超えており、耐震改修工事の未施工が課題となっている。原則は役場機能を維持するうえで必要最低限の修繕のみを行うこととし、保健機能・金融機能などを集約・複合化することで、施設の適正化、効率化を図り、最大限規模縮小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66675</xdr:rowOff>
    </xdr:from>
    <xdr:ext cx="1133475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24375"/>
          <a:ext cx="113347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　　</a:t>
          </a:r>
          <a:r>
            <a:rPr kumimoji="1" lang="ja-JP" altLang="en-US" sz="1000">
              <a:solidFill>
                <a:schemeClr val="bg1"/>
              </a:solidFill>
              <a:latin typeface="ＭＳ Ｐゴシック" panose="020B0600070205080204" pitchFamily="50" charset="-128"/>
              <a:ea typeface="ＭＳ Ｐゴシック" panose="020B0600070205080204" pitchFamily="50" charset="-128"/>
            </a:rPr>
            <a:t>あ</a:t>
          </a:r>
          <a:r>
            <a:rPr kumimoji="1" lang="ja-JP" altLang="en-US" sz="1000">
              <a:solidFill>
                <a:srgbClr val="000000"/>
              </a:solidFill>
              <a:latin typeface="ＭＳ Ｐゴシック" panose="020B0600070205080204" pitchFamily="50" charset="-128"/>
              <a:ea typeface="ＭＳ Ｐゴシック" panose="020B0600070205080204" pitchFamily="50" charset="-128"/>
            </a:rPr>
            <a:t>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年度末高齢化率</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）に加え、基幹産業である農業以外町内に中心となる産業がないこと等により、財政基盤が弱く、類似団体平均を下回っている。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今後、戸別訪問等税の徴収強化による歳入の確保に努めるとともに、事務事業の見直し等により経費支出の効率化や経費削減に努め、財政の健全化を図る。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近年、経常収支比率は地方交付税の減少により、増加傾向にあり、令和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年度においては比率が減少したものの、依然として類似団体を上回っている状況となっている。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特別会計を含めた事務事業の点検・見直しを継続し、優先度の低い事務事業について計画的に廃止・縮小を進めるとともに、公共施設等総合管理計画等に基づき、施設の維持管理についても、効率的・計画的な管理に努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65</xdr:row>
      <xdr:rowOff>28787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2021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65</xdr:row>
      <xdr:rowOff>149437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730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22225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936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32808</xdr:rowOff>
    </xdr:from>
    <xdr:to>
      <xdr:col>11</xdr:col>
      <xdr:colOff>31750</xdr:colOff>
      <xdr:row>66</xdr:row>
      <xdr:rowOff>22225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7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142875</xdr:rowOff>
    </xdr:from>
    <xdr:to>
      <xdr:col>11</xdr:col>
      <xdr:colOff>82550</xdr:colOff>
      <xdr:row>66</xdr:row>
      <xdr:rowOff>73025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57802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153458</xdr:rowOff>
    </xdr:from>
    <xdr:to>
      <xdr:col>7</xdr:col>
      <xdr:colOff>31750</xdr:colOff>
      <xdr:row>65</xdr:row>
      <xdr:rowOff>83608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68385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年度における物件費等決算額については、ふるさと納税推進事業に係る経費や各種委託料の増などにより増加したことから、類似団体平均を大き上回っている。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100152</xdr:rowOff>
    </xdr:from>
    <xdr:to>
      <xdr:col>23</xdr:col>
      <xdr:colOff>133350</xdr:colOff>
      <xdr:row>82</xdr:row>
      <xdr:rowOff>134172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9052"/>
          <a:ext cx="8382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91405</xdr:rowOff>
    </xdr:from>
    <xdr:to>
      <xdr:col>19</xdr:col>
      <xdr:colOff>133350</xdr:colOff>
      <xdr:row>82</xdr:row>
      <xdr:rowOff>100152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50305"/>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18619</xdr:rowOff>
    </xdr:from>
    <xdr:to>
      <xdr:col>15</xdr:col>
      <xdr:colOff>82550</xdr:colOff>
      <xdr:row>82</xdr:row>
      <xdr:rowOff>91405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77519"/>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154921</xdr:rowOff>
    </xdr:from>
    <xdr:to>
      <xdr:col>11</xdr:col>
      <xdr:colOff>31750</xdr:colOff>
      <xdr:row>82</xdr:row>
      <xdr:rowOff>18619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42371"/>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83372</xdr:rowOff>
    </xdr:from>
    <xdr:to>
      <xdr:col>23</xdr:col>
      <xdr:colOff>184150</xdr:colOff>
      <xdr:row>83</xdr:row>
      <xdr:rowOff>13522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55449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1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49352</xdr:rowOff>
    </xdr:from>
    <xdr:to>
      <xdr:col>19</xdr:col>
      <xdr:colOff>184150</xdr:colOff>
      <xdr:row>82</xdr:row>
      <xdr:rowOff>150952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135729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9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40605</xdr:rowOff>
    </xdr:from>
    <xdr:to>
      <xdr:col>15</xdr:col>
      <xdr:colOff>133350</xdr:colOff>
      <xdr:row>82</xdr:row>
      <xdr:rowOff>142205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126982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8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139269</xdr:rowOff>
    </xdr:from>
    <xdr:to>
      <xdr:col>11</xdr:col>
      <xdr:colOff>82550</xdr:colOff>
      <xdr:row>82</xdr:row>
      <xdr:rowOff>69419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54196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1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104121</xdr:rowOff>
    </xdr:from>
    <xdr:to>
      <xdr:col>7</xdr:col>
      <xdr:colOff>31750</xdr:colOff>
      <xdr:row>82</xdr:row>
      <xdr:rowOff>34271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19048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7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年度以降、行財政改革により、職員給与の独自削減（基本給の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削減）を実施し、人件費の抑制に努めてきたところであるが、平成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年度より独自削減を廃止したため、平成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年度においては、前年度と同率となっており、依然として類似団体平均を上回っている状況である。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今後においても、引き続き職員の給与水準の適正化に努める。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12064</xdr:rowOff>
    </xdr:from>
    <xdr:to>
      <xdr:col>81</xdr:col>
      <xdr:colOff>44450</xdr:colOff>
      <xdr:row>88</xdr:row>
      <xdr:rowOff>12064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99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88</xdr:row>
      <xdr:rowOff>12064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21243"/>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105093</xdr:rowOff>
    </xdr:from>
    <xdr:to>
      <xdr:col>72</xdr:col>
      <xdr:colOff>203200</xdr:colOff>
      <xdr:row>88</xdr:row>
      <xdr:rowOff>60325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2124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102552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4792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132714</xdr:rowOff>
    </xdr:from>
    <xdr:to>
      <xdr:col>77</xdr:col>
      <xdr:colOff>95250</xdr:colOff>
      <xdr:row>88</xdr:row>
      <xdr:rowOff>62864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47641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51752</xdr:rowOff>
    </xdr:from>
    <xdr:to>
      <xdr:col>64</xdr:col>
      <xdr:colOff>152400</xdr:colOff>
      <xdr:row>88</xdr:row>
      <xdr:rowOff>153352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138129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により、職員数の削減を図ってきたところであるが、近年は、人口の減少や職員数の増加により、人口千人当たり職員数は増加傾向にあり、依然として類似団体平均を上回っている状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今後においても、引き続き機構改革等による職員の適正配置・定員管理適正化に努める。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72155</xdr:rowOff>
    </xdr:from>
    <xdr:to>
      <xdr:col>81</xdr:col>
      <xdr:colOff>44450</xdr:colOff>
      <xdr:row>61</xdr:row>
      <xdr:rowOff>95939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30605"/>
          <a:ext cx="838200" cy="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72155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27847"/>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52850</xdr:rowOff>
    </xdr:from>
    <xdr:to>
      <xdr:col>72</xdr:col>
      <xdr:colOff>203200</xdr:colOff>
      <xdr:row>61</xdr:row>
      <xdr:rowOff>69397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1130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52850</xdr:rowOff>
    </xdr:from>
    <xdr:to>
      <xdr:col>68</xdr:col>
      <xdr:colOff>152400</xdr:colOff>
      <xdr:row>61</xdr:row>
      <xdr:rowOff>123861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11300"/>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45139</xdr:rowOff>
    </xdr:from>
    <xdr:to>
      <xdr:col>81</xdr:col>
      <xdr:colOff>95250</xdr:colOff>
      <xdr:row>61</xdr:row>
      <xdr:rowOff>146739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17216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21355</xdr:rowOff>
    </xdr:from>
    <xdr:to>
      <xdr:col>77</xdr:col>
      <xdr:colOff>95250</xdr:colOff>
      <xdr:row>61</xdr:row>
      <xdr:rowOff>122955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107732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6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2050</xdr:rowOff>
    </xdr:from>
    <xdr:to>
      <xdr:col>68</xdr:col>
      <xdr:colOff>203200</xdr:colOff>
      <xdr:row>61</xdr:row>
      <xdr:rowOff>103650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88427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4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73061</xdr:rowOff>
    </xdr:from>
    <xdr:to>
      <xdr:col>64</xdr:col>
      <xdr:colOff>152400</xdr:colOff>
      <xdr:row>62</xdr:row>
      <xdr:rowOff>3211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159438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年度における公的資金繰上償還の実施や地方債発行の抑制等により減少傾向にあったが、近年、老朽化した公共施設改修・更新のため発行した地方債の元利償還金の増加により、増加傾向にある。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今後においても、公共施設の老朽化対策として地方債発行額が増加し、元利償還金が増加する見込みであることから、今後においては、将来を見据えた計画的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・効率的な事業の実施により、財政負担の軽減・平準化を図り、財政の健全化に努める。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30904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871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30904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14817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146050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近年、公共施設更新に係る建設事業費の増加に伴う地方債残高や公営企業債等繰入見込額の増加、普通交付税の減少に伴う標準財政規模の減少、地方債等への充当可能基金残高の減少などにより、比率は増加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年度においても充当可能基金残高の増加などにより、令和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年度に引き続き該当無しとなった。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今後においても、地方債残高に留意しつつ計画的に事業を実施するとともに、将来の財政需要に備え基金への積立を実施し、財政の健全化に努める。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78377</xdr:rowOff>
    </xdr:from>
    <xdr:to>
      <xdr:col>72</xdr:col>
      <xdr:colOff>203200</xdr:colOff>
      <xdr:row>14</xdr:row>
      <xdr:rowOff>97337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4786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113665</xdr:rowOff>
    </xdr:from>
    <xdr:to>
      <xdr:col>68</xdr:col>
      <xdr:colOff>152400</xdr:colOff>
      <xdr:row>14</xdr:row>
      <xdr:rowOff>97337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34251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27577</xdr:rowOff>
    </xdr:from>
    <xdr:to>
      <xdr:col>73</xdr:col>
      <xdr:colOff>44450</xdr:colOff>
      <xdr:row>14</xdr:row>
      <xdr:rowOff>129177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113954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46537</xdr:rowOff>
    </xdr:from>
    <xdr:to>
      <xdr:col>68</xdr:col>
      <xdr:colOff>203200</xdr:colOff>
      <xdr:row>14</xdr:row>
      <xdr:rowOff>148137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132914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3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62865</xdr:rowOff>
    </xdr:from>
    <xdr:to>
      <xdr:col>64</xdr:col>
      <xdr:colOff>152400</xdr:colOff>
      <xdr:row>13</xdr:row>
      <xdr:rowOff>164465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149242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7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年度以降、行財政改革の実施により、人件費削減に努めてきたところであるが、令和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年度においては、人件費決算額は増加となったものの、人件費の経常収支比率については減少し、類似団体平均を下回っている状況である。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今後においても、適正な職員管理や給与水準の適正化に努める。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00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年度以降、行財政改革の実施により、物件費等の削減に努めているところであり、令和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年度においては、各種事業費の減少による物件費決算額の減少や地方交付税の増加などにより、経常収支比率が減少し、類似団体平均を下回っている状況である。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今後においても、事務事業の点検・見直し等により、経費削減に努めるとともに、指定管理制度による民間委託を実施し、コスト削減を図る。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50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8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11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0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本町においては、少子高齢化の進行が顕著であるものの、基金の有効活用等による財源確保により扶助費の比率については概ね横ばいで推移してきており、類似団体を下回っている状況である。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年度においては、各種事業費の増加により、扶助費決算額は増加となったものの、比率は減少している状況である。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今後においても、町の独自事業等について、事務事業の見直しや改善を図り、効率的な事業の実施に努める。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年度におけるその他経費に係る経常収支比率については、特別会計に対する繰出金は増加しているが、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地方交付税の増加等により、経常収支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となったが、依然として類似団体平均を上回っている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今後においても、引き続き公共施設マネジメントにより維持補修費の抑制に努めるとともに、特別会計においても効率的に事業を実施するなど、繰出金の抑制に努める。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131572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91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131572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108712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00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99568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11701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144289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135145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年度以降、行財政改革の実施により、各団体への補助金・助成金の廃止等、経費削減に努めてきたところであり、令和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年度においては、各種事業費の減少により、補助費等決算額は減少したが、経常収支比率は微増となっており、類似団体平均を上回っている状況である。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今後においても、引き続き事務事業の点検・見直しを継続して実施し、補助費等の抑制に努める。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近年、老朽化した公共施設改修・更新のため発行した地方債の元利償還金の増加により増加傾向にあり、令和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年度においては、公債費決算額の増加により、経常収支比率が増加し、類似団体平均を上回っている状況である。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り、財政の健全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88900</xdr:rowOff>
    </xdr:from>
    <xdr:to>
      <xdr:col>24</xdr:col>
      <xdr:colOff>25400</xdr:colOff>
      <xdr:row>77</xdr:row>
      <xdr:rowOff>111761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90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75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753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124477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行財政改革や事務事業の見直し・効率化などの実施により、経常収支比率は減少傾向にあったが、平成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年度においては、物件費の減少や地方交付税の増加などにより、減少したものの、依然として類似団体平均を上回っている状況である。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今後においても、引き続き、北竜振興公社や特別養護老人ホームの経営改善に向けた取り組みを行うとともに、事務事業の見直し・効率化を図り、経常経費削減に努める。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79</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4295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66039</xdr:rowOff>
    </xdr:from>
    <xdr:to>
      <xdr:col>78</xdr:col>
      <xdr:colOff>69850</xdr:colOff>
      <xdr:row>80</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105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157480</xdr:rowOff>
    </xdr:from>
    <xdr:to>
      <xdr:col>73</xdr:col>
      <xdr:colOff>180975</xdr:colOff>
      <xdr:row>80</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0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49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106680</xdr:rowOff>
    </xdr:from>
    <xdr:to>
      <xdr:col>69</xdr:col>
      <xdr:colOff>142875</xdr:colOff>
      <xdr:row>80</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21607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129412</xdr:rowOff>
    </xdr:from>
    <xdr:to>
      <xdr:col>29</xdr:col>
      <xdr:colOff>127000</xdr:colOff>
      <xdr:row>17</xdr:row>
      <xdr:rowOff>1255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20237"/>
          <a:ext cx="647700" cy="43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158945</xdr:rowOff>
    </xdr:from>
    <xdr:to>
      <xdr:col>26</xdr:col>
      <xdr:colOff>50800</xdr:colOff>
      <xdr:row>17</xdr:row>
      <xdr:rowOff>1255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49770"/>
          <a:ext cx="698500" cy="13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158945</xdr:rowOff>
    </xdr:from>
    <xdr:to>
      <xdr:col>22</xdr:col>
      <xdr:colOff>114300</xdr:colOff>
      <xdr:row>17</xdr:row>
      <xdr:rowOff>1655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49770"/>
          <a:ext cx="698500" cy="1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1655</xdr:rowOff>
    </xdr:from>
    <xdr:to>
      <xdr:col>18</xdr:col>
      <xdr:colOff>177800</xdr:colOff>
      <xdr:row>17</xdr:row>
      <xdr:rowOff>31565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63930"/>
          <a:ext cx="698500" cy="2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78612</xdr:rowOff>
    </xdr:from>
    <xdr:to>
      <xdr:col>29</xdr:col>
      <xdr:colOff>177800</xdr:colOff>
      <xdr:row>17</xdr:row>
      <xdr:rowOff>8762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95139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121905</xdr:rowOff>
    </xdr:from>
    <xdr:to>
      <xdr:col>26</xdr:col>
      <xdr:colOff>101600</xdr:colOff>
      <xdr:row>17</xdr:row>
      <xdr:rowOff>52055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1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62232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8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108145</xdr:rowOff>
    </xdr:from>
    <xdr:to>
      <xdr:col>22</xdr:col>
      <xdr:colOff>165100</xdr:colOff>
      <xdr:row>17</xdr:row>
      <xdr:rowOff>38295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9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48472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122305</xdr:rowOff>
    </xdr:from>
    <xdr:to>
      <xdr:col>19</xdr:col>
      <xdr:colOff>38100</xdr:colOff>
      <xdr:row>17</xdr:row>
      <xdr:rowOff>52455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1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62632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8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152215</xdr:rowOff>
    </xdr:from>
    <xdr:to>
      <xdr:col>15</xdr:col>
      <xdr:colOff>101600</xdr:colOff>
      <xdr:row>17</xdr:row>
      <xdr:rowOff>82365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4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92542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1320</xdr:rowOff>
    </xdr:from>
    <xdr:to>
      <xdr:col>29</xdr:col>
      <xdr:colOff>127000</xdr:colOff>
      <xdr:row>35</xdr:row>
      <xdr:rowOff>16404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11670"/>
          <a:ext cx="647700" cy="1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16404</xdr:rowOff>
    </xdr:from>
    <xdr:to>
      <xdr:col>26</xdr:col>
      <xdr:colOff>50800</xdr:colOff>
      <xdr:row>35</xdr:row>
      <xdr:rowOff>77522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26754"/>
          <a:ext cx="698500" cy="6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67966</xdr:rowOff>
    </xdr:from>
    <xdr:to>
      <xdr:col>22</xdr:col>
      <xdr:colOff>114300</xdr:colOff>
      <xdr:row>35</xdr:row>
      <xdr:rowOff>77522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78316"/>
          <a:ext cx="6985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67966</xdr:rowOff>
    </xdr:from>
    <xdr:to>
      <xdr:col>18</xdr:col>
      <xdr:colOff>177800</xdr:colOff>
      <xdr:row>35</xdr:row>
      <xdr:rowOff>78130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78316"/>
          <a:ext cx="698500" cy="10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293420</xdr:rowOff>
    </xdr:from>
    <xdr:to>
      <xdr:col>29</xdr:col>
      <xdr:colOff>177800</xdr:colOff>
      <xdr:row>35</xdr:row>
      <xdr:rowOff>52120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6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138497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308504</xdr:rowOff>
    </xdr:from>
    <xdr:to>
      <xdr:col>26</xdr:col>
      <xdr:colOff>101600</xdr:colOff>
      <xdr:row>35</xdr:row>
      <xdr:rowOff>67204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77380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4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26722</xdr:rowOff>
    </xdr:from>
    <xdr:to>
      <xdr:col>22</xdr:col>
      <xdr:colOff>165100</xdr:colOff>
      <xdr:row>35</xdr:row>
      <xdr:rowOff>128322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37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138499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0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17166</xdr:rowOff>
    </xdr:from>
    <xdr:to>
      <xdr:col>19</xdr:col>
      <xdr:colOff>38100</xdr:colOff>
      <xdr:row>35</xdr:row>
      <xdr:rowOff>118766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128943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27330</xdr:rowOff>
    </xdr:from>
    <xdr:to>
      <xdr:col>15</xdr:col>
      <xdr:colOff>101600</xdr:colOff>
      <xdr:row>35</xdr:row>
      <xdr:rowOff>128930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139107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164048</xdr:rowOff>
    </xdr:from>
    <xdr:to>
      <xdr:col>24</xdr:col>
      <xdr:colOff>63500</xdr:colOff>
      <xdr:row>36</xdr:row>
      <xdr:rowOff>39941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64798"/>
          <a:ext cx="8382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39941</xdr:rowOff>
    </xdr:from>
    <xdr:to>
      <xdr:col>19</xdr:col>
      <xdr:colOff>177800</xdr:colOff>
      <xdr:row>36</xdr:row>
      <xdr:rowOff>60989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12141"/>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54453</xdr:rowOff>
    </xdr:from>
    <xdr:to>
      <xdr:col>15</xdr:col>
      <xdr:colOff>50800</xdr:colOff>
      <xdr:row>36</xdr:row>
      <xdr:rowOff>60989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26653"/>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54453</xdr:rowOff>
    </xdr:from>
    <xdr:to>
      <xdr:col>10</xdr:col>
      <xdr:colOff>114300</xdr:colOff>
      <xdr:row>36</xdr:row>
      <xdr:rowOff>86354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26653"/>
          <a:ext cx="8890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113248</xdr:rowOff>
    </xdr:from>
    <xdr:to>
      <xdr:col>24</xdr:col>
      <xdr:colOff>114300</xdr:colOff>
      <xdr:row>36</xdr:row>
      <xdr:rowOff>43398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136125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160591</xdr:rowOff>
    </xdr:from>
    <xdr:to>
      <xdr:col>20</xdr:col>
      <xdr:colOff>38100</xdr:colOff>
      <xdr:row>36</xdr:row>
      <xdr:rowOff>90741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107268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10189</xdr:rowOff>
    </xdr:from>
    <xdr:to>
      <xdr:col>15</xdr:col>
      <xdr:colOff>101600</xdr:colOff>
      <xdr:row>36</xdr:row>
      <xdr:rowOff>111789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128316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3653</xdr:rowOff>
    </xdr:from>
    <xdr:to>
      <xdr:col>10</xdr:col>
      <xdr:colOff>165100</xdr:colOff>
      <xdr:row>36</xdr:row>
      <xdr:rowOff>105253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121780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35554</xdr:rowOff>
    </xdr:from>
    <xdr:to>
      <xdr:col>6</xdr:col>
      <xdr:colOff>38100</xdr:colOff>
      <xdr:row>36</xdr:row>
      <xdr:rowOff>137154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153681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26997</xdr:rowOff>
    </xdr:from>
    <xdr:to>
      <xdr:col>24</xdr:col>
      <xdr:colOff>63500</xdr:colOff>
      <xdr:row>56</xdr:row>
      <xdr:rowOff>35969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28197"/>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5909</xdr:rowOff>
    </xdr:from>
    <xdr:to>
      <xdr:col>19</xdr:col>
      <xdr:colOff>177800</xdr:colOff>
      <xdr:row>56</xdr:row>
      <xdr:rowOff>26997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07109"/>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5909</xdr:rowOff>
    </xdr:from>
    <xdr:to>
      <xdr:col>15</xdr:col>
      <xdr:colOff>50800</xdr:colOff>
      <xdr:row>56</xdr:row>
      <xdr:rowOff>117898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7109"/>
          <a:ext cx="889000" cy="1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117898</xdr:rowOff>
    </xdr:from>
    <xdr:to>
      <xdr:col>10</xdr:col>
      <xdr:colOff>114300</xdr:colOff>
      <xdr:row>56</xdr:row>
      <xdr:rowOff>147111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9098"/>
          <a:ext cx="8890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156619</xdr:rowOff>
    </xdr:from>
    <xdr:to>
      <xdr:col>24</xdr:col>
      <xdr:colOff>114300</xdr:colOff>
      <xdr:row>56</xdr:row>
      <xdr:rowOff>86769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8046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147647</xdr:rowOff>
    </xdr:from>
    <xdr:to>
      <xdr:col>20</xdr:col>
      <xdr:colOff>38100</xdr:colOff>
      <xdr:row>56</xdr:row>
      <xdr:rowOff>77797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94324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126559</xdr:rowOff>
    </xdr:from>
    <xdr:to>
      <xdr:col>15</xdr:col>
      <xdr:colOff>101600</xdr:colOff>
      <xdr:row>56</xdr:row>
      <xdr:rowOff>56709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73236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3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67098</xdr:rowOff>
    </xdr:from>
    <xdr:to>
      <xdr:col>10</xdr:col>
      <xdr:colOff>165100</xdr:colOff>
      <xdr:row>56</xdr:row>
      <xdr:rowOff>168698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4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96311</xdr:rowOff>
    </xdr:from>
    <xdr:to>
      <xdr:col>6</xdr:col>
      <xdr:colOff>38100</xdr:colOff>
      <xdr:row>57</xdr:row>
      <xdr:rowOff>26461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42988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49961</xdr:rowOff>
    </xdr:from>
    <xdr:to>
      <xdr:col>24</xdr:col>
      <xdr:colOff>63500</xdr:colOff>
      <xdr:row>77</xdr:row>
      <xdr:rowOff>100834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51611"/>
          <a:ext cx="838200" cy="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100834</xdr:rowOff>
    </xdr:from>
    <xdr:to>
      <xdr:col>19</xdr:col>
      <xdr:colOff>177800</xdr:colOff>
      <xdr:row>77</xdr:row>
      <xdr:rowOff>163602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2484"/>
          <a:ext cx="889000" cy="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131795</xdr:rowOff>
    </xdr:from>
    <xdr:to>
      <xdr:col>15</xdr:col>
      <xdr:colOff>50800</xdr:colOff>
      <xdr:row>77</xdr:row>
      <xdr:rowOff>163602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3445"/>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125462</xdr:rowOff>
    </xdr:from>
    <xdr:to>
      <xdr:col>10</xdr:col>
      <xdr:colOff>114300</xdr:colOff>
      <xdr:row>77</xdr:row>
      <xdr:rowOff>131795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7112"/>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170611</xdr:rowOff>
    </xdr:from>
    <xdr:to>
      <xdr:col>24</xdr:col>
      <xdr:colOff>114300</xdr:colOff>
      <xdr:row>77</xdr:row>
      <xdr:rowOff>100761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22038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50034</xdr:rowOff>
    </xdr:from>
    <xdr:to>
      <xdr:col>20</xdr:col>
      <xdr:colOff>38100</xdr:colOff>
      <xdr:row>77</xdr:row>
      <xdr:rowOff>151634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168161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112802</xdr:rowOff>
    </xdr:from>
    <xdr:to>
      <xdr:col>15</xdr:col>
      <xdr:colOff>101600</xdr:colOff>
      <xdr:row>78</xdr:row>
      <xdr:rowOff>42952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59479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80995</xdr:rowOff>
    </xdr:from>
    <xdr:to>
      <xdr:col>10</xdr:col>
      <xdr:colOff>165100</xdr:colOff>
      <xdr:row>78</xdr:row>
      <xdr:rowOff>11145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27672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74662</xdr:rowOff>
    </xdr:from>
    <xdr:to>
      <xdr:col>6</xdr:col>
      <xdr:colOff>38100</xdr:colOff>
      <xdr:row>78</xdr:row>
      <xdr:rowOff>4812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21339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13224</xdr:rowOff>
    </xdr:from>
    <xdr:to>
      <xdr:col>24</xdr:col>
      <xdr:colOff>63500</xdr:colOff>
      <xdr:row>96</xdr:row>
      <xdr:rowOff>17025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0974"/>
          <a:ext cx="838200" cy="17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17025</xdr:rowOff>
    </xdr:from>
    <xdr:to>
      <xdr:col>19</xdr:col>
      <xdr:colOff>177800</xdr:colOff>
      <xdr:row>96</xdr:row>
      <xdr:rowOff>24836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7622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2525</xdr:rowOff>
    </xdr:from>
    <xdr:to>
      <xdr:col>15</xdr:col>
      <xdr:colOff>50800</xdr:colOff>
      <xdr:row>96</xdr:row>
      <xdr:rowOff>24836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61725"/>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156662</xdr:rowOff>
    </xdr:from>
    <xdr:to>
      <xdr:col>10</xdr:col>
      <xdr:colOff>114300</xdr:colOff>
      <xdr:row>96</xdr:row>
      <xdr:rowOff>2525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44412"/>
          <a:ext cx="889000" cy="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133874</xdr:rowOff>
    </xdr:from>
    <xdr:to>
      <xdr:col>24</xdr:col>
      <xdr:colOff>114300</xdr:colOff>
      <xdr:row>95</xdr:row>
      <xdr:rowOff>64024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112301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2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137675</xdr:rowOff>
    </xdr:from>
    <xdr:to>
      <xdr:col>20</xdr:col>
      <xdr:colOff>38100</xdr:colOff>
      <xdr:row>96</xdr:row>
      <xdr:rowOff>67825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58952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145486</xdr:rowOff>
    </xdr:from>
    <xdr:to>
      <xdr:col>15</xdr:col>
      <xdr:colOff>101600</xdr:colOff>
      <xdr:row>96</xdr:row>
      <xdr:rowOff>75636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92163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123175</xdr:rowOff>
    </xdr:from>
    <xdr:to>
      <xdr:col>10</xdr:col>
      <xdr:colOff>165100</xdr:colOff>
      <xdr:row>96</xdr:row>
      <xdr:rowOff>53325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69852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8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105862</xdr:rowOff>
    </xdr:from>
    <xdr:to>
      <xdr:col>6</xdr:col>
      <xdr:colOff>38100</xdr:colOff>
      <xdr:row>96</xdr:row>
      <xdr:rowOff>36012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52539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159426</xdr:rowOff>
    </xdr:from>
    <xdr:to>
      <xdr:col>55</xdr:col>
      <xdr:colOff>0</xdr:colOff>
      <xdr:row>34</xdr:row>
      <xdr:rowOff>68175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45826"/>
          <a:ext cx="838200" cy="25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159426</xdr:rowOff>
    </xdr:from>
    <xdr:to>
      <xdr:col>50</xdr:col>
      <xdr:colOff>114300</xdr:colOff>
      <xdr:row>35</xdr:row>
      <xdr:rowOff>36784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45826"/>
          <a:ext cx="889000" cy="39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20270</xdr:rowOff>
    </xdr:from>
    <xdr:to>
      <xdr:col>45</xdr:col>
      <xdr:colOff>177800</xdr:colOff>
      <xdr:row>35</xdr:row>
      <xdr:rowOff>36784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21020"/>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3049</xdr:rowOff>
    </xdr:from>
    <xdr:to>
      <xdr:col>41</xdr:col>
      <xdr:colOff>50800</xdr:colOff>
      <xdr:row>35</xdr:row>
      <xdr:rowOff>20270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0379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17375</xdr:rowOff>
    </xdr:from>
    <xdr:to>
      <xdr:col>55</xdr:col>
      <xdr:colOff>50800</xdr:colOff>
      <xdr:row>34</xdr:row>
      <xdr:rowOff>118975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40252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9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108626</xdr:rowOff>
    </xdr:from>
    <xdr:to>
      <xdr:col>50</xdr:col>
      <xdr:colOff>165100</xdr:colOff>
      <xdr:row>33</xdr:row>
      <xdr:rowOff>38776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7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157434</xdr:rowOff>
    </xdr:from>
    <xdr:to>
      <xdr:col>46</xdr:col>
      <xdr:colOff>38100</xdr:colOff>
      <xdr:row>35</xdr:row>
      <xdr:rowOff>87584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104111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6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140920</xdr:rowOff>
    </xdr:from>
    <xdr:to>
      <xdr:col>41</xdr:col>
      <xdr:colOff>101600</xdr:colOff>
      <xdr:row>35</xdr:row>
      <xdr:rowOff>71070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87597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4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123699</xdr:rowOff>
    </xdr:from>
    <xdr:to>
      <xdr:col>36</xdr:col>
      <xdr:colOff>165100</xdr:colOff>
      <xdr:row>35</xdr:row>
      <xdr:rowOff>53849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70376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2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59421</xdr:rowOff>
    </xdr:from>
    <xdr:to>
      <xdr:col>55</xdr:col>
      <xdr:colOff>0</xdr:colOff>
      <xdr:row>58</xdr:row>
      <xdr:rowOff>74623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03521"/>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159851</xdr:rowOff>
    </xdr:from>
    <xdr:to>
      <xdr:col>50</xdr:col>
      <xdr:colOff>114300</xdr:colOff>
      <xdr:row>58</xdr:row>
      <xdr:rowOff>74623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32501"/>
          <a:ext cx="889000" cy="8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159851</xdr:rowOff>
    </xdr:from>
    <xdr:to>
      <xdr:col>45</xdr:col>
      <xdr:colOff>177800</xdr:colOff>
      <xdr:row>58</xdr:row>
      <xdr:rowOff>57782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32501"/>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158647</xdr:rowOff>
    </xdr:from>
    <xdr:to>
      <xdr:col>41</xdr:col>
      <xdr:colOff>50800</xdr:colOff>
      <xdr:row>58</xdr:row>
      <xdr:rowOff>57782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31297"/>
          <a:ext cx="889000" cy="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8621</xdr:rowOff>
    </xdr:from>
    <xdr:to>
      <xdr:col>55</xdr:col>
      <xdr:colOff>50800</xdr:colOff>
      <xdr:row>58</xdr:row>
      <xdr:rowOff>110221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139448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23823</xdr:rowOff>
    </xdr:from>
    <xdr:to>
      <xdr:col>50</xdr:col>
      <xdr:colOff>165100</xdr:colOff>
      <xdr:row>58</xdr:row>
      <xdr:rowOff>125423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116550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109051</xdr:rowOff>
    </xdr:from>
    <xdr:to>
      <xdr:col>46</xdr:col>
      <xdr:colOff>38100</xdr:colOff>
      <xdr:row>58</xdr:row>
      <xdr:rowOff>39201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55728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5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6982</xdr:rowOff>
    </xdr:from>
    <xdr:to>
      <xdr:col>41</xdr:col>
      <xdr:colOff>101600</xdr:colOff>
      <xdr:row>58</xdr:row>
      <xdr:rowOff>108582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125109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2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107847</xdr:rowOff>
    </xdr:from>
    <xdr:to>
      <xdr:col>36</xdr:col>
      <xdr:colOff>165100</xdr:colOff>
      <xdr:row>58</xdr:row>
      <xdr:rowOff>37997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54524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5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116615</xdr:rowOff>
    </xdr:from>
    <xdr:to>
      <xdr:col>55</xdr:col>
      <xdr:colOff>0</xdr:colOff>
      <xdr:row>78</xdr:row>
      <xdr:rowOff>134226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9715"/>
          <a:ext cx="8382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115312</xdr:rowOff>
    </xdr:from>
    <xdr:to>
      <xdr:col>50</xdr:col>
      <xdr:colOff>114300</xdr:colOff>
      <xdr:row>78</xdr:row>
      <xdr:rowOff>134226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88412"/>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115312</xdr:rowOff>
    </xdr:from>
    <xdr:to>
      <xdr:col>45</xdr:col>
      <xdr:colOff>177800</xdr:colOff>
      <xdr:row>78</xdr:row>
      <xdr:rowOff>137900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88412"/>
          <a:ext cx="88900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127045</xdr:rowOff>
    </xdr:from>
    <xdr:to>
      <xdr:col>41</xdr:col>
      <xdr:colOff>50800</xdr:colOff>
      <xdr:row>78</xdr:row>
      <xdr:rowOff>137900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0145"/>
          <a:ext cx="8890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65815</xdr:rowOff>
    </xdr:from>
    <xdr:to>
      <xdr:col>55</xdr:col>
      <xdr:colOff>50800</xdr:colOff>
      <xdr:row>78</xdr:row>
      <xdr:rowOff>167415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25192</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83426</xdr:rowOff>
    </xdr:from>
    <xdr:to>
      <xdr:col>50</xdr:col>
      <xdr:colOff>165100</xdr:colOff>
      <xdr:row>79</xdr:row>
      <xdr:rowOff>13576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64512</xdr:rowOff>
    </xdr:from>
    <xdr:to>
      <xdr:col>46</xdr:col>
      <xdr:colOff>38100</xdr:colOff>
      <xdr:row>78</xdr:row>
      <xdr:rowOff>166112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11189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1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87100</xdr:rowOff>
    </xdr:from>
    <xdr:to>
      <xdr:col>41</xdr:col>
      <xdr:colOff>101600</xdr:colOff>
      <xdr:row>79</xdr:row>
      <xdr:rowOff>17250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8377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76245</xdr:rowOff>
    </xdr:from>
    <xdr:to>
      <xdr:col>36</xdr:col>
      <xdr:colOff>165100</xdr:colOff>
      <xdr:row>79</xdr:row>
      <xdr:rowOff>6395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168972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110847</xdr:rowOff>
    </xdr:from>
    <xdr:to>
      <xdr:col>55</xdr:col>
      <xdr:colOff>0</xdr:colOff>
      <xdr:row>97</xdr:row>
      <xdr:rowOff>40244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70047"/>
          <a:ext cx="838200" cy="10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110077</xdr:rowOff>
    </xdr:from>
    <xdr:to>
      <xdr:col>50</xdr:col>
      <xdr:colOff>114300</xdr:colOff>
      <xdr:row>96</xdr:row>
      <xdr:rowOff>110847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054927"/>
          <a:ext cx="889000" cy="5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110077</xdr:rowOff>
    </xdr:from>
    <xdr:to>
      <xdr:col>45</xdr:col>
      <xdr:colOff>177800</xdr:colOff>
      <xdr:row>95</xdr:row>
      <xdr:rowOff>161055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054927"/>
          <a:ext cx="889000" cy="3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158674</xdr:rowOff>
    </xdr:from>
    <xdr:to>
      <xdr:col>41</xdr:col>
      <xdr:colOff>50800</xdr:colOff>
      <xdr:row>95</xdr:row>
      <xdr:rowOff>161055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274974"/>
          <a:ext cx="8890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160894</xdr:rowOff>
    </xdr:from>
    <xdr:to>
      <xdr:col>55</xdr:col>
      <xdr:colOff>50800</xdr:colOff>
      <xdr:row>97</xdr:row>
      <xdr:rowOff>91044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12321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7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60047</xdr:rowOff>
    </xdr:from>
    <xdr:to>
      <xdr:col>50</xdr:col>
      <xdr:colOff>165100</xdr:colOff>
      <xdr:row>96</xdr:row>
      <xdr:rowOff>161647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6724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9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59277</xdr:rowOff>
    </xdr:from>
    <xdr:to>
      <xdr:col>46</xdr:col>
      <xdr:colOff>38100</xdr:colOff>
      <xdr:row>93</xdr:row>
      <xdr:rowOff>160877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0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5954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77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110255</xdr:rowOff>
    </xdr:from>
    <xdr:to>
      <xdr:col>41</xdr:col>
      <xdr:colOff>101600</xdr:colOff>
      <xdr:row>96</xdr:row>
      <xdr:rowOff>40405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56932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17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107874</xdr:rowOff>
    </xdr:from>
    <xdr:to>
      <xdr:col>36</xdr:col>
      <xdr:colOff>165100</xdr:colOff>
      <xdr:row>95</xdr:row>
      <xdr:rowOff>38024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54551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99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7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103499</xdr:rowOff>
    </xdr:from>
    <xdr:to>
      <xdr:col>76</xdr:col>
      <xdr:colOff>114300</xdr:colOff>
      <xdr:row>38</xdr:row>
      <xdr:rowOff>139698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18599"/>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103499</xdr:rowOff>
    </xdr:from>
    <xdr:to>
      <xdr:col>71</xdr:col>
      <xdr:colOff>177800</xdr:colOff>
      <xdr:row>38</xdr:row>
      <xdr:rowOff>139695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8599"/>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88898</xdr:rowOff>
    </xdr:from>
    <xdr:to>
      <xdr:col>76</xdr:col>
      <xdr:colOff>165100</xdr:colOff>
      <xdr:row>39</xdr:row>
      <xdr:rowOff>19048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52699</xdr:rowOff>
    </xdr:from>
    <xdr:to>
      <xdr:col>72</xdr:col>
      <xdr:colOff>38100</xdr:colOff>
      <xdr:row>38</xdr:row>
      <xdr:rowOff>154299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145426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88895</xdr:rowOff>
    </xdr:from>
    <xdr:to>
      <xdr:col>67</xdr:col>
      <xdr:colOff>101600</xdr:colOff>
      <xdr:row>39</xdr:row>
      <xdr:rowOff>19045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10172</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62973</xdr:rowOff>
    </xdr:from>
    <xdr:to>
      <xdr:col>85</xdr:col>
      <xdr:colOff>127000</xdr:colOff>
      <xdr:row>76</xdr:row>
      <xdr:rowOff>130342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93173"/>
          <a:ext cx="8382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130342</xdr:rowOff>
    </xdr:from>
    <xdr:to>
      <xdr:col>81</xdr:col>
      <xdr:colOff>50800</xdr:colOff>
      <xdr:row>76</xdr:row>
      <xdr:rowOff>169360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60542"/>
          <a:ext cx="8890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134037</xdr:rowOff>
    </xdr:from>
    <xdr:to>
      <xdr:col>76</xdr:col>
      <xdr:colOff>114300</xdr:colOff>
      <xdr:row>76</xdr:row>
      <xdr:rowOff>169360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6423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114067</xdr:rowOff>
    </xdr:from>
    <xdr:to>
      <xdr:col>71</xdr:col>
      <xdr:colOff>177800</xdr:colOff>
      <xdr:row>76</xdr:row>
      <xdr:rowOff>134037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4426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12173</xdr:rowOff>
    </xdr:from>
    <xdr:to>
      <xdr:col>85</xdr:col>
      <xdr:colOff>177800</xdr:colOff>
      <xdr:row>76</xdr:row>
      <xdr:rowOff>113773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35049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9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79542</xdr:rowOff>
    </xdr:from>
    <xdr:to>
      <xdr:col>81</xdr:col>
      <xdr:colOff>101600</xdr:colOff>
      <xdr:row>77</xdr:row>
      <xdr:rowOff>9692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26219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88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118560</xdr:rowOff>
    </xdr:from>
    <xdr:to>
      <xdr:col>76</xdr:col>
      <xdr:colOff>165100</xdr:colOff>
      <xdr:row>77</xdr:row>
      <xdr:rowOff>48710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65238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2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83237</xdr:rowOff>
    </xdr:from>
    <xdr:to>
      <xdr:col>72</xdr:col>
      <xdr:colOff>38100</xdr:colOff>
      <xdr:row>77</xdr:row>
      <xdr:rowOff>13387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29914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63267</xdr:rowOff>
    </xdr:from>
    <xdr:to>
      <xdr:col>67</xdr:col>
      <xdr:colOff>101600</xdr:colOff>
      <xdr:row>76</xdr:row>
      <xdr:rowOff>164867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9945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6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34612</xdr:rowOff>
    </xdr:from>
    <xdr:to>
      <xdr:col>85</xdr:col>
      <xdr:colOff>127000</xdr:colOff>
      <xdr:row>98</xdr:row>
      <xdr:rowOff>41275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36712"/>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33564</xdr:rowOff>
    </xdr:from>
    <xdr:to>
      <xdr:col>81</xdr:col>
      <xdr:colOff>50800</xdr:colOff>
      <xdr:row>98</xdr:row>
      <xdr:rowOff>34612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3566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33564</xdr:rowOff>
    </xdr:from>
    <xdr:to>
      <xdr:col>76</xdr:col>
      <xdr:colOff>114300</xdr:colOff>
      <xdr:row>98</xdr:row>
      <xdr:rowOff>79248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35664"/>
          <a:ext cx="8890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49048</xdr:rowOff>
    </xdr:from>
    <xdr:to>
      <xdr:col>71</xdr:col>
      <xdr:colOff>177800</xdr:colOff>
      <xdr:row>98</xdr:row>
      <xdr:rowOff>79248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51148"/>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161925</xdr:rowOff>
    </xdr:from>
    <xdr:to>
      <xdr:col>85</xdr:col>
      <xdr:colOff>177800</xdr:colOff>
      <xdr:row>98</xdr:row>
      <xdr:rowOff>92075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121302</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155262</xdr:rowOff>
    </xdr:from>
    <xdr:to>
      <xdr:col>81</xdr:col>
      <xdr:colOff>101600</xdr:colOff>
      <xdr:row>98</xdr:row>
      <xdr:rowOff>85412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101939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154214</xdr:rowOff>
    </xdr:from>
    <xdr:to>
      <xdr:col>76</xdr:col>
      <xdr:colOff>165100</xdr:colOff>
      <xdr:row>98</xdr:row>
      <xdr:rowOff>84364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100891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6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28448</xdr:rowOff>
    </xdr:from>
    <xdr:to>
      <xdr:col>72</xdr:col>
      <xdr:colOff>38100</xdr:colOff>
      <xdr:row>98</xdr:row>
      <xdr:rowOff>130048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146575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0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169698</xdr:rowOff>
    </xdr:from>
    <xdr:to>
      <xdr:col>67</xdr:col>
      <xdr:colOff>101600</xdr:colOff>
      <xdr:row>98</xdr:row>
      <xdr:rowOff>99848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116375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116056</xdr:rowOff>
    </xdr:from>
    <xdr:to>
      <xdr:col>116</xdr:col>
      <xdr:colOff>63500</xdr:colOff>
      <xdr:row>39</xdr:row>
      <xdr:rowOff>15733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31156"/>
          <a:ext cx="838200" cy="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15733</xdr:rowOff>
    </xdr:from>
    <xdr:to>
      <xdr:col>111</xdr:col>
      <xdr:colOff>177800</xdr:colOff>
      <xdr:row>39</xdr:row>
      <xdr:rowOff>42545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022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43166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29095"/>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35720</xdr:rowOff>
    </xdr:from>
    <xdr:to>
      <xdr:col>102</xdr:col>
      <xdr:colOff>114300</xdr:colOff>
      <xdr:row>39</xdr:row>
      <xdr:rowOff>43166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22270"/>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65256</xdr:rowOff>
    </xdr:from>
    <xdr:to>
      <xdr:col>116</xdr:col>
      <xdr:colOff>114300</xdr:colOff>
      <xdr:row>38</xdr:row>
      <xdr:rowOff>166856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88133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3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136383</xdr:rowOff>
    </xdr:from>
    <xdr:to>
      <xdr:col>112</xdr:col>
      <xdr:colOff>38100</xdr:colOff>
      <xdr:row>39</xdr:row>
      <xdr:rowOff>66533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83061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42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109872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45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163816</xdr:rowOff>
    </xdr:from>
    <xdr:to>
      <xdr:col>102</xdr:col>
      <xdr:colOff>165100</xdr:colOff>
      <xdr:row>39</xdr:row>
      <xdr:rowOff>93966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110493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5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156370</xdr:rowOff>
    </xdr:from>
    <xdr:to>
      <xdr:col>98</xdr:col>
      <xdr:colOff>38100</xdr:colOff>
      <xdr:row>39</xdr:row>
      <xdr:rowOff>86520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103047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4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xdr:rowOff>
    </xdr:from>
    <xdr:to>
      <xdr:col>116</xdr:col>
      <xdr:colOff>63500</xdr:colOff>
      <xdr:row>58</xdr:row>
      <xdr:rowOff>7733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44256"/>
          <a:ext cx="8382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xdr:rowOff>
    </xdr:from>
    <xdr:to>
      <xdr:col>111</xdr:col>
      <xdr:colOff>177800</xdr:colOff>
      <xdr:row>58</xdr:row>
      <xdr:rowOff>28763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44256"/>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28763</xdr:rowOff>
    </xdr:from>
    <xdr:to>
      <xdr:col>107</xdr:col>
      <xdr:colOff>50800</xdr:colOff>
      <xdr:row>58</xdr:row>
      <xdr:rowOff>37810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72863"/>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37810</xdr:rowOff>
    </xdr:from>
    <xdr:to>
      <xdr:col>102</xdr:col>
      <xdr:colOff>114300</xdr:colOff>
      <xdr:row>58</xdr:row>
      <xdr:rowOff>42692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81910"/>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128383</xdr:rowOff>
    </xdr:from>
    <xdr:to>
      <xdr:col>116</xdr:col>
      <xdr:colOff>114300</xdr:colOff>
      <xdr:row>58</xdr:row>
      <xdr:rowOff>58533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151260</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120806</xdr:rowOff>
    </xdr:from>
    <xdr:to>
      <xdr:col>112</xdr:col>
      <xdr:colOff>38100</xdr:colOff>
      <xdr:row>58</xdr:row>
      <xdr:rowOff>50956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67483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149413</xdr:rowOff>
    </xdr:from>
    <xdr:to>
      <xdr:col>107</xdr:col>
      <xdr:colOff>101600</xdr:colOff>
      <xdr:row>58</xdr:row>
      <xdr:rowOff>79563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96090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158460</xdr:rowOff>
    </xdr:from>
    <xdr:to>
      <xdr:col>102</xdr:col>
      <xdr:colOff>165100</xdr:colOff>
      <xdr:row>58</xdr:row>
      <xdr:rowOff>88610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105137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163342</xdr:rowOff>
    </xdr:from>
    <xdr:to>
      <xdr:col>98</xdr:col>
      <xdr:colOff>38100</xdr:colOff>
      <xdr:row>58</xdr:row>
      <xdr:rowOff>93492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110019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160571</xdr:rowOff>
    </xdr:from>
    <xdr:to>
      <xdr:col>116</xdr:col>
      <xdr:colOff>63500</xdr:colOff>
      <xdr:row>74</xdr:row>
      <xdr:rowOff>54254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676421"/>
          <a:ext cx="8382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54254</xdr:rowOff>
    </xdr:from>
    <xdr:to>
      <xdr:col>111</xdr:col>
      <xdr:colOff>177800</xdr:colOff>
      <xdr:row>75</xdr:row>
      <xdr:rowOff>39212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741554"/>
          <a:ext cx="8890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39212</xdr:rowOff>
    </xdr:from>
    <xdr:to>
      <xdr:col>107</xdr:col>
      <xdr:colOff>50800</xdr:colOff>
      <xdr:row>75</xdr:row>
      <xdr:rowOff>133761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97962"/>
          <a:ext cx="8890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133761</xdr:rowOff>
    </xdr:from>
    <xdr:to>
      <xdr:col>102</xdr:col>
      <xdr:colOff>114300</xdr:colOff>
      <xdr:row>76</xdr:row>
      <xdr:rowOff>5232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2511"/>
          <a:ext cx="889000" cy="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109771</xdr:rowOff>
    </xdr:from>
    <xdr:to>
      <xdr:col>116</xdr:col>
      <xdr:colOff>114300</xdr:colOff>
      <xdr:row>74</xdr:row>
      <xdr:rowOff>39921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132648</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3454</xdr:rowOff>
    </xdr:from>
    <xdr:to>
      <xdr:col>112</xdr:col>
      <xdr:colOff>38100</xdr:colOff>
      <xdr:row>74</xdr:row>
      <xdr:rowOff>105054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121581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46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159862</xdr:rowOff>
    </xdr:from>
    <xdr:to>
      <xdr:col>107</xdr:col>
      <xdr:colOff>101600</xdr:colOff>
      <xdr:row>75</xdr:row>
      <xdr:rowOff>90012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106539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2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82961</xdr:rowOff>
    </xdr:from>
    <xdr:to>
      <xdr:col>102</xdr:col>
      <xdr:colOff>165100</xdr:colOff>
      <xdr:row>76</xdr:row>
      <xdr:rowOff>13111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29638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1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125883</xdr:rowOff>
    </xdr:from>
    <xdr:to>
      <xdr:col>98</xdr:col>
      <xdr:colOff>38100</xdr:colOff>
      <xdr:row>76</xdr:row>
      <xdr:rowOff>56034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84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47159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353,527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年度以降行財政改革の実施により、物件費等の削減に努めているとことであるが、令和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年度においては、各種事業費の減少により、物件費決算額が減少したが、依然として類似団体と比較して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人当たりコストが高い状況となっている。今後においても、事務事業の点検・見直し等により経費削減に努めていく。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437,546</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年度においては、補助金の減少により、住民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人当たりコストは減少となっているが、依然として類似団体と比較して高い状況となっている。今後においても、引き続き事務事業の点検・見直し等を継続して実施し、補助費等の抑制に努めていく。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351,175</a:t>
          </a:r>
          <a:r>
            <a:rPr kumimoji="1" lang="ja-JP" altLang="en-US" sz="1300">
              <a:latin typeface="ＭＳ Ｐゴシック" panose="020B0600070205080204" pitchFamily="50" charset="-128"/>
              <a:ea typeface="ＭＳ Ｐゴシック" panose="020B0600070205080204" pitchFamily="50" charset="-128"/>
            </a:rPr>
            <a:t>円となっており、近年、老朽化した公共施設更新の実施により増加傾向となっているが、令和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年度においては、新規整備に係る普通建設事業費が大幅に増加したことにより、住民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増加し、類似団体と比較して高い状況となっている。今後においても、公共施設の老朽化対策の実施により、増加する見込みであることから、将来を見据えた計画的・効率的な事業の実施により財政負担の軽減・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260,277</a:t>
          </a:r>
          <a:r>
            <a:rPr kumimoji="1" lang="ja-JP" altLang="en-US" sz="1300">
              <a:latin typeface="ＭＳ Ｐゴシック" panose="020B0600070205080204" pitchFamily="50" charset="-128"/>
              <a:ea typeface="ＭＳ Ｐゴシック" panose="020B0600070205080204" pitchFamily="50" charset="-128"/>
            </a:rPr>
            <a:t>円となっており、近年、老朽化した公共施設改修・更新のため発行した地方債の元利償還金の増加により増加傾向にあり、類似団体と比較して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となっている。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
1,707
158.70
3,950,441
3,888,493
51,823
1,890,093
4,885,235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8731</xdr:rowOff>
    </xdr:from>
    <xdr:to>
      <xdr:col>24</xdr:col>
      <xdr:colOff>63500</xdr:colOff>
      <xdr:row>36</xdr:row>
      <xdr:rowOff>19342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0931"/>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xdr:rowOff>
    </xdr:from>
    <xdr:to>
      <xdr:col>19</xdr:col>
      <xdr:colOff>177800</xdr:colOff>
      <xdr:row>36</xdr:row>
      <xdr:rowOff>19342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8022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xdr:rowOff>
    </xdr:from>
    <xdr:to>
      <xdr:col>15</xdr:col>
      <xdr:colOff>50800</xdr:colOff>
      <xdr:row>36</xdr:row>
      <xdr:rowOff>36735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80226"/>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36735</xdr:rowOff>
    </xdr:from>
    <xdr:to>
      <xdr:col>10</xdr:col>
      <xdr:colOff>114300</xdr:colOff>
      <xdr:row>36</xdr:row>
      <xdr:rowOff>45193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0893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129381</xdr:rowOff>
    </xdr:from>
    <xdr:to>
      <xdr:col>24</xdr:col>
      <xdr:colOff>114300</xdr:colOff>
      <xdr:row>36</xdr:row>
      <xdr:rowOff>59531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152258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139992</xdr:rowOff>
    </xdr:from>
    <xdr:to>
      <xdr:col>20</xdr:col>
      <xdr:colOff>38100</xdr:colOff>
      <xdr:row>36</xdr:row>
      <xdr:rowOff>70142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86669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128676</xdr:rowOff>
    </xdr:from>
    <xdr:to>
      <xdr:col>15</xdr:col>
      <xdr:colOff>101600</xdr:colOff>
      <xdr:row>36</xdr:row>
      <xdr:rowOff>58826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75353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157385</xdr:rowOff>
    </xdr:from>
    <xdr:to>
      <xdr:col>10</xdr:col>
      <xdr:colOff>165100</xdr:colOff>
      <xdr:row>36</xdr:row>
      <xdr:rowOff>87535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104062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165843</xdr:rowOff>
    </xdr:from>
    <xdr:to>
      <xdr:col>6</xdr:col>
      <xdr:colOff>38100</xdr:colOff>
      <xdr:row>36</xdr:row>
      <xdr:rowOff>95993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112520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147540</xdr:rowOff>
    </xdr:from>
    <xdr:to>
      <xdr:col>24</xdr:col>
      <xdr:colOff>63500</xdr:colOff>
      <xdr:row>57</xdr:row>
      <xdr:rowOff>166039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0190"/>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147540</xdr:rowOff>
    </xdr:from>
    <xdr:to>
      <xdr:col>19</xdr:col>
      <xdr:colOff>177800</xdr:colOff>
      <xdr:row>57</xdr:row>
      <xdr:rowOff>169208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0190"/>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169208</xdr:rowOff>
    </xdr:from>
    <xdr:to>
      <xdr:col>15</xdr:col>
      <xdr:colOff>50800</xdr:colOff>
      <xdr:row>58</xdr:row>
      <xdr:rowOff>37626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1858"/>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19120</xdr:rowOff>
    </xdr:from>
    <xdr:to>
      <xdr:col>10</xdr:col>
      <xdr:colOff>114300</xdr:colOff>
      <xdr:row>58</xdr:row>
      <xdr:rowOff>37626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322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115239</xdr:rowOff>
    </xdr:from>
    <xdr:to>
      <xdr:col>24</xdr:col>
      <xdr:colOff>114300</xdr:colOff>
      <xdr:row>58</xdr:row>
      <xdr:rowOff>45389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74616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96740</xdr:rowOff>
    </xdr:from>
    <xdr:to>
      <xdr:col>20</xdr:col>
      <xdr:colOff>38100</xdr:colOff>
      <xdr:row>58</xdr:row>
      <xdr:rowOff>26890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43417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118408</xdr:rowOff>
    </xdr:from>
    <xdr:to>
      <xdr:col>15</xdr:col>
      <xdr:colOff>101600</xdr:colOff>
      <xdr:row>58</xdr:row>
      <xdr:rowOff>48558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65085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158276</xdr:rowOff>
    </xdr:from>
    <xdr:to>
      <xdr:col>10</xdr:col>
      <xdr:colOff>165100</xdr:colOff>
      <xdr:row>58</xdr:row>
      <xdr:rowOff>88426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104953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139770</xdr:rowOff>
    </xdr:from>
    <xdr:to>
      <xdr:col>6</xdr:col>
      <xdr:colOff>38100</xdr:colOff>
      <xdr:row>58</xdr:row>
      <xdr:rowOff>69920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86447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131056</xdr:rowOff>
    </xdr:from>
    <xdr:to>
      <xdr:col>24</xdr:col>
      <xdr:colOff>63500</xdr:colOff>
      <xdr:row>78</xdr:row>
      <xdr:rowOff>27715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32706"/>
          <a:ext cx="838200" cy="6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64715</xdr:rowOff>
    </xdr:from>
    <xdr:to>
      <xdr:col>19</xdr:col>
      <xdr:colOff>177800</xdr:colOff>
      <xdr:row>78</xdr:row>
      <xdr:rowOff>27715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752015"/>
          <a:ext cx="889000" cy="6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64715</xdr:rowOff>
    </xdr:from>
    <xdr:to>
      <xdr:col>15</xdr:col>
      <xdr:colOff>50800</xdr:colOff>
      <xdr:row>78</xdr:row>
      <xdr:rowOff>139486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752015"/>
          <a:ext cx="889000" cy="7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139486</xdr:rowOff>
    </xdr:from>
    <xdr:to>
      <xdr:col>10</xdr:col>
      <xdr:colOff>114300</xdr:colOff>
      <xdr:row>79</xdr:row>
      <xdr:rowOff>5679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1258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80256</xdr:rowOff>
    </xdr:from>
    <xdr:to>
      <xdr:col>24</xdr:col>
      <xdr:colOff>114300</xdr:colOff>
      <xdr:row>78</xdr:row>
      <xdr:rowOff>10406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103133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3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148365</xdr:rowOff>
    </xdr:from>
    <xdr:to>
      <xdr:col>20</xdr:col>
      <xdr:colOff>38100</xdr:colOff>
      <xdr:row>78</xdr:row>
      <xdr:rowOff>78515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95042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2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13915</xdr:rowOff>
    </xdr:from>
    <xdr:to>
      <xdr:col>15</xdr:col>
      <xdr:colOff>101600</xdr:colOff>
      <xdr:row>74</xdr:row>
      <xdr:rowOff>115515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132042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47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88686</xdr:rowOff>
    </xdr:from>
    <xdr:to>
      <xdr:col>10</xdr:col>
      <xdr:colOff>165100</xdr:colOff>
      <xdr:row>79</xdr:row>
      <xdr:rowOff>18836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35363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3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126329</xdr:rowOff>
    </xdr:from>
    <xdr:to>
      <xdr:col>6</xdr:col>
      <xdr:colOff>38100</xdr:colOff>
      <xdr:row>79</xdr:row>
      <xdr:rowOff>56479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73006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17301</xdr:rowOff>
    </xdr:from>
    <xdr:to>
      <xdr:col>24</xdr:col>
      <xdr:colOff>63500</xdr:colOff>
      <xdr:row>97</xdr:row>
      <xdr:rowOff>81152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47951"/>
          <a:ext cx="838200" cy="6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44906</xdr:rowOff>
    </xdr:from>
    <xdr:to>
      <xdr:col>19</xdr:col>
      <xdr:colOff>177800</xdr:colOff>
      <xdr:row>97</xdr:row>
      <xdr:rowOff>81152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75556"/>
          <a:ext cx="8890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44906</xdr:rowOff>
    </xdr:from>
    <xdr:to>
      <xdr:col>15</xdr:col>
      <xdr:colOff>50800</xdr:colOff>
      <xdr:row>97</xdr:row>
      <xdr:rowOff>87739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5556"/>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64255</xdr:rowOff>
    </xdr:from>
    <xdr:to>
      <xdr:col>10</xdr:col>
      <xdr:colOff>114300</xdr:colOff>
      <xdr:row>97</xdr:row>
      <xdr:rowOff>87739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4905"/>
          <a:ext cx="8890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137951</xdr:rowOff>
    </xdr:from>
    <xdr:to>
      <xdr:col>24</xdr:col>
      <xdr:colOff>114300</xdr:colOff>
      <xdr:row>97</xdr:row>
      <xdr:rowOff>68101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116378</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7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30352</xdr:rowOff>
    </xdr:from>
    <xdr:to>
      <xdr:col>20</xdr:col>
      <xdr:colOff>38100</xdr:colOff>
      <xdr:row>97</xdr:row>
      <xdr:rowOff>131952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123079</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165556</xdr:rowOff>
    </xdr:from>
    <xdr:to>
      <xdr:col>15</xdr:col>
      <xdr:colOff>101600</xdr:colOff>
      <xdr:row>97</xdr:row>
      <xdr:rowOff>95706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112233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9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36939</xdr:rowOff>
    </xdr:from>
    <xdr:to>
      <xdr:col>10</xdr:col>
      <xdr:colOff>165100</xdr:colOff>
      <xdr:row>97</xdr:row>
      <xdr:rowOff>138539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155066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13455</xdr:rowOff>
    </xdr:from>
    <xdr:to>
      <xdr:col>6</xdr:col>
      <xdr:colOff>38100</xdr:colOff>
      <xdr:row>97</xdr:row>
      <xdr:rowOff>115055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131582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1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43815</xdr:rowOff>
    </xdr:from>
    <xdr:to>
      <xdr:col>41</xdr:col>
      <xdr:colOff>50800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036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164465</xdr:rowOff>
    </xdr:from>
    <xdr:to>
      <xdr:col>36</xdr:col>
      <xdr:colOff>165100</xdr:colOff>
      <xdr:row>39</xdr:row>
      <xdr:rowOff>94615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85742</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38260</xdr:rowOff>
    </xdr:from>
    <xdr:to>
      <xdr:col>55</xdr:col>
      <xdr:colOff>0</xdr:colOff>
      <xdr:row>57</xdr:row>
      <xdr:rowOff>49959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0910"/>
          <a:ext cx="8382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44059</xdr:rowOff>
    </xdr:from>
    <xdr:to>
      <xdr:col>50</xdr:col>
      <xdr:colOff>114300</xdr:colOff>
      <xdr:row>57</xdr:row>
      <xdr:rowOff>49959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16709"/>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40147</xdr:rowOff>
    </xdr:from>
    <xdr:to>
      <xdr:col>45</xdr:col>
      <xdr:colOff>177800</xdr:colOff>
      <xdr:row>57</xdr:row>
      <xdr:rowOff>44059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12797"/>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40147</xdr:rowOff>
    </xdr:from>
    <xdr:to>
      <xdr:col>41</xdr:col>
      <xdr:colOff>50800</xdr:colOff>
      <xdr:row>57</xdr:row>
      <xdr:rowOff>63098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12797"/>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158910</xdr:rowOff>
    </xdr:from>
    <xdr:to>
      <xdr:col>55</xdr:col>
      <xdr:colOff>50800</xdr:colOff>
      <xdr:row>57</xdr:row>
      <xdr:rowOff>89060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10337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170609</xdr:rowOff>
    </xdr:from>
    <xdr:to>
      <xdr:col>50</xdr:col>
      <xdr:colOff>165100</xdr:colOff>
      <xdr:row>57</xdr:row>
      <xdr:rowOff>100759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117286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164709</xdr:rowOff>
    </xdr:from>
    <xdr:to>
      <xdr:col>46</xdr:col>
      <xdr:colOff>38100</xdr:colOff>
      <xdr:row>57</xdr:row>
      <xdr:rowOff>94859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111386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4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160797</xdr:rowOff>
    </xdr:from>
    <xdr:to>
      <xdr:col>41</xdr:col>
      <xdr:colOff>101600</xdr:colOff>
      <xdr:row>57</xdr:row>
      <xdr:rowOff>90947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107474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3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12298</xdr:rowOff>
    </xdr:from>
    <xdr:to>
      <xdr:col>36</xdr:col>
      <xdr:colOff>165100</xdr:colOff>
      <xdr:row>57</xdr:row>
      <xdr:rowOff>113898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130425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99423</xdr:rowOff>
    </xdr:from>
    <xdr:to>
      <xdr:col>55</xdr:col>
      <xdr:colOff>0</xdr:colOff>
      <xdr:row>76</xdr:row>
      <xdr:rowOff>153019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29623"/>
          <a:ext cx="838200" cy="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99423</xdr:rowOff>
    </xdr:from>
    <xdr:to>
      <xdr:col>50</xdr:col>
      <xdr:colOff>114300</xdr:colOff>
      <xdr:row>77</xdr:row>
      <xdr:rowOff>5507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2962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8493</xdr:rowOff>
    </xdr:from>
    <xdr:to>
      <xdr:col>45</xdr:col>
      <xdr:colOff>177800</xdr:colOff>
      <xdr:row>77</xdr:row>
      <xdr:rowOff>5507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867243"/>
          <a:ext cx="889000" cy="3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32303</xdr:rowOff>
    </xdr:from>
    <xdr:to>
      <xdr:col>41</xdr:col>
      <xdr:colOff>50800</xdr:colOff>
      <xdr:row>75</xdr:row>
      <xdr:rowOff>8493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205253"/>
          <a:ext cx="889000" cy="6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102219</xdr:rowOff>
    </xdr:from>
    <xdr:to>
      <xdr:col>55</xdr:col>
      <xdr:colOff>50800</xdr:colOff>
      <xdr:row>77</xdr:row>
      <xdr:rowOff>32369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125096</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8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48623</xdr:rowOff>
    </xdr:from>
    <xdr:to>
      <xdr:col>50</xdr:col>
      <xdr:colOff>165100</xdr:colOff>
      <xdr:row>76</xdr:row>
      <xdr:rowOff>150223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166750</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8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126157</xdr:rowOff>
    </xdr:from>
    <xdr:to>
      <xdr:col>46</xdr:col>
      <xdr:colOff>38100</xdr:colOff>
      <xdr:row>77</xdr:row>
      <xdr:rowOff>56307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72834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93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129143</xdr:rowOff>
    </xdr:from>
    <xdr:to>
      <xdr:col>41</xdr:col>
      <xdr:colOff>101600</xdr:colOff>
      <xdr:row>75</xdr:row>
      <xdr:rowOff>59293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75820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5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152953</xdr:rowOff>
    </xdr:from>
    <xdr:to>
      <xdr:col>36</xdr:col>
      <xdr:colOff>165100</xdr:colOff>
      <xdr:row>71</xdr:row>
      <xdr:rowOff>83103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1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99630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19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92072</xdr:rowOff>
    </xdr:from>
    <xdr:to>
      <xdr:col>55</xdr:col>
      <xdr:colOff>0</xdr:colOff>
      <xdr:row>97</xdr:row>
      <xdr:rowOff>44572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79822"/>
          <a:ext cx="838200" cy="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92659</xdr:rowOff>
    </xdr:from>
    <xdr:to>
      <xdr:col>50</xdr:col>
      <xdr:colOff>114300</xdr:colOff>
      <xdr:row>97</xdr:row>
      <xdr:rowOff>44572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51859"/>
          <a:ext cx="889000" cy="1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92659</xdr:rowOff>
    </xdr:from>
    <xdr:to>
      <xdr:col>45</xdr:col>
      <xdr:colOff>177800</xdr:colOff>
      <xdr:row>97</xdr:row>
      <xdr:rowOff>72915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51859"/>
          <a:ext cx="889000" cy="1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142677</xdr:rowOff>
    </xdr:from>
    <xdr:to>
      <xdr:col>41</xdr:col>
      <xdr:colOff>50800</xdr:colOff>
      <xdr:row>97</xdr:row>
      <xdr:rowOff>72915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01877"/>
          <a:ext cx="889000" cy="10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41272</xdr:rowOff>
    </xdr:from>
    <xdr:to>
      <xdr:col>55</xdr:col>
      <xdr:colOff>50800</xdr:colOff>
      <xdr:row>95</xdr:row>
      <xdr:rowOff>142872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64149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8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165222</xdr:rowOff>
    </xdr:from>
    <xdr:to>
      <xdr:col>50</xdr:col>
      <xdr:colOff>165100</xdr:colOff>
      <xdr:row>97</xdr:row>
      <xdr:rowOff>95372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86499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41859</xdr:rowOff>
    </xdr:from>
    <xdr:to>
      <xdr:col>46</xdr:col>
      <xdr:colOff>38100</xdr:colOff>
      <xdr:row>96</xdr:row>
      <xdr:rowOff>143459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159986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7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22115</xdr:rowOff>
    </xdr:from>
    <xdr:to>
      <xdr:col>41</xdr:col>
      <xdr:colOff>101600</xdr:colOff>
      <xdr:row>97</xdr:row>
      <xdr:rowOff>123715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114842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91877</xdr:rowOff>
    </xdr:from>
    <xdr:to>
      <xdr:col>36</xdr:col>
      <xdr:colOff>165100</xdr:colOff>
      <xdr:row>97</xdr:row>
      <xdr:rowOff>22027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13154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64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148715</xdr:rowOff>
    </xdr:from>
    <xdr:to>
      <xdr:col>85</xdr:col>
      <xdr:colOff>127000</xdr:colOff>
      <xdr:row>35</xdr:row>
      <xdr:rowOff>79357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292215"/>
          <a:ext cx="838200" cy="7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148715</xdr:rowOff>
    </xdr:from>
    <xdr:to>
      <xdr:col>81</xdr:col>
      <xdr:colOff>50800</xdr:colOff>
      <xdr:row>36</xdr:row>
      <xdr:rowOff>96457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292215"/>
          <a:ext cx="889000" cy="9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135547</xdr:rowOff>
    </xdr:from>
    <xdr:to>
      <xdr:col>76</xdr:col>
      <xdr:colOff>114300</xdr:colOff>
      <xdr:row>36</xdr:row>
      <xdr:rowOff>96457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36297"/>
          <a:ext cx="8890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135547</xdr:rowOff>
    </xdr:from>
    <xdr:to>
      <xdr:col>71</xdr:col>
      <xdr:colOff>177800</xdr:colOff>
      <xdr:row>36</xdr:row>
      <xdr:rowOff>147510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36297"/>
          <a:ext cx="889000" cy="18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28557</xdr:rowOff>
    </xdr:from>
    <xdr:to>
      <xdr:col>85</xdr:col>
      <xdr:colOff>177800</xdr:colOff>
      <xdr:row>35</xdr:row>
      <xdr:rowOff>130157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51434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88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97915</xdr:rowOff>
    </xdr:from>
    <xdr:to>
      <xdr:col>81</xdr:col>
      <xdr:colOff>101600</xdr:colOff>
      <xdr:row>31</xdr:row>
      <xdr:rowOff>28065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44592</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0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45657</xdr:rowOff>
    </xdr:from>
    <xdr:to>
      <xdr:col>76</xdr:col>
      <xdr:colOff>165100</xdr:colOff>
      <xdr:row>36</xdr:row>
      <xdr:rowOff>147257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163784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84747</xdr:rowOff>
    </xdr:from>
    <xdr:to>
      <xdr:col>72</xdr:col>
      <xdr:colOff>38100</xdr:colOff>
      <xdr:row>36</xdr:row>
      <xdr:rowOff>14897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31424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96710</xdr:rowOff>
    </xdr:from>
    <xdr:to>
      <xdr:col>67</xdr:col>
      <xdr:colOff>101600</xdr:colOff>
      <xdr:row>37</xdr:row>
      <xdr:rowOff>26860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43387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137341</xdr:rowOff>
    </xdr:from>
    <xdr:to>
      <xdr:col>85</xdr:col>
      <xdr:colOff>127000</xdr:colOff>
      <xdr:row>57</xdr:row>
      <xdr:rowOff>142575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9991"/>
          <a:ext cx="8382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142575</xdr:rowOff>
    </xdr:from>
    <xdr:to>
      <xdr:col>81</xdr:col>
      <xdr:colOff>50800</xdr:colOff>
      <xdr:row>58</xdr:row>
      <xdr:rowOff>28008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5225"/>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925</xdr:rowOff>
    </xdr:from>
    <xdr:to>
      <xdr:col>76</xdr:col>
      <xdr:colOff>114300</xdr:colOff>
      <xdr:row>58</xdr:row>
      <xdr:rowOff>28008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45025"/>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xdr:rowOff>
    </xdr:from>
    <xdr:to>
      <xdr:col>71</xdr:col>
      <xdr:colOff>177800</xdr:colOff>
      <xdr:row>58</xdr:row>
      <xdr:rowOff>32248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45025"/>
          <a:ext cx="889000" cy="3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86541</xdr:rowOff>
    </xdr:from>
    <xdr:to>
      <xdr:col>85</xdr:col>
      <xdr:colOff>177800</xdr:colOff>
      <xdr:row>58</xdr:row>
      <xdr:rowOff>16691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64968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91775</xdr:rowOff>
    </xdr:from>
    <xdr:to>
      <xdr:col>81</xdr:col>
      <xdr:colOff>101600</xdr:colOff>
      <xdr:row>58</xdr:row>
      <xdr:rowOff>21925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13052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5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148658</xdr:rowOff>
    </xdr:from>
    <xdr:to>
      <xdr:col>76</xdr:col>
      <xdr:colOff>165100</xdr:colOff>
      <xdr:row>58</xdr:row>
      <xdr:rowOff>78808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69935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121575</xdr:rowOff>
    </xdr:from>
    <xdr:to>
      <xdr:col>72</xdr:col>
      <xdr:colOff>38100</xdr:colOff>
      <xdr:row>58</xdr:row>
      <xdr:rowOff>51725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42852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8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152898</xdr:rowOff>
    </xdr:from>
    <xdr:to>
      <xdr:col>67</xdr:col>
      <xdr:colOff>101600</xdr:colOff>
      <xdr:row>58</xdr:row>
      <xdr:rowOff>83048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74175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139698</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7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103499</xdr:rowOff>
    </xdr:from>
    <xdr:to>
      <xdr:col>76</xdr:col>
      <xdr:colOff>114300</xdr:colOff>
      <xdr:row>78</xdr:row>
      <xdr:rowOff>139698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76599"/>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103499</xdr:rowOff>
    </xdr:from>
    <xdr:to>
      <xdr:col>71</xdr:col>
      <xdr:colOff>177800</xdr:colOff>
      <xdr:row>78</xdr:row>
      <xdr:rowOff>139695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6599"/>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88898</xdr:rowOff>
    </xdr:from>
    <xdr:to>
      <xdr:col>76</xdr:col>
      <xdr:colOff>165100</xdr:colOff>
      <xdr:row>79</xdr:row>
      <xdr:rowOff>19048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10175</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52699</xdr:rowOff>
    </xdr:from>
    <xdr:to>
      <xdr:col>72</xdr:col>
      <xdr:colOff>38100</xdr:colOff>
      <xdr:row>78</xdr:row>
      <xdr:rowOff>154299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145426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88895</xdr:rowOff>
    </xdr:from>
    <xdr:to>
      <xdr:col>67</xdr:col>
      <xdr:colOff>101600</xdr:colOff>
      <xdr:row>79</xdr:row>
      <xdr:rowOff>19045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10172</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62973</xdr:rowOff>
    </xdr:from>
    <xdr:to>
      <xdr:col>85</xdr:col>
      <xdr:colOff>127000</xdr:colOff>
      <xdr:row>96</xdr:row>
      <xdr:rowOff>130342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22173"/>
          <a:ext cx="8382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130342</xdr:rowOff>
    </xdr:from>
    <xdr:to>
      <xdr:col>81</xdr:col>
      <xdr:colOff>50800</xdr:colOff>
      <xdr:row>96</xdr:row>
      <xdr:rowOff>169360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89542"/>
          <a:ext cx="8890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134037</xdr:rowOff>
    </xdr:from>
    <xdr:to>
      <xdr:col>76</xdr:col>
      <xdr:colOff>114300</xdr:colOff>
      <xdr:row>96</xdr:row>
      <xdr:rowOff>169360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9323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114067</xdr:rowOff>
    </xdr:from>
    <xdr:to>
      <xdr:col>71</xdr:col>
      <xdr:colOff>177800</xdr:colOff>
      <xdr:row>96</xdr:row>
      <xdr:rowOff>134037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573267"/>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12173</xdr:rowOff>
    </xdr:from>
    <xdr:to>
      <xdr:col>85</xdr:col>
      <xdr:colOff>177800</xdr:colOff>
      <xdr:row>96</xdr:row>
      <xdr:rowOff>113773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35050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2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79542</xdr:rowOff>
    </xdr:from>
    <xdr:to>
      <xdr:col>81</xdr:col>
      <xdr:colOff>101600</xdr:colOff>
      <xdr:row>97</xdr:row>
      <xdr:rowOff>9692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26219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1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118560</xdr:rowOff>
    </xdr:from>
    <xdr:to>
      <xdr:col>76</xdr:col>
      <xdr:colOff>165100</xdr:colOff>
      <xdr:row>97</xdr:row>
      <xdr:rowOff>48710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65237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5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83237</xdr:rowOff>
    </xdr:from>
    <xdr:to>
      <xdr:col>72</xdr:col>
      <xdr:colOff>38100</xdr:colOff>
      <xdr:row>97</xdr:row>
      <xdr:rowOff>13387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29914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63267</xdr:rowOff>
    </xdr:from>
    <xdr:to>
      <xdr:col>67</xdr:col>
      <xdr:colOff>101600</xdr:colOff>
      <xdr:row>96</xdr:row>
      <xdr:rowOff>164867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9944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634,778</a:t>
          </a:r>
          <a:r>
            <a:rPr kumimoji="1" lang="ja-JP" altLang="en-US" sz="1100">
              <a:latin typeface="ＭＳ Ｐゴシック" panose="020B0600070205080204" pitchFamily="50" charset="-128"/>
              <a:ea typeface="ＭＳ Ｐゴシック" panose="020B0600070205080204" pitchFamily="50" charset="-128"/>
            </a:rPr>
            <a:t>円となっており、近年、ふるさと納税推進事業や定住促進関連事業費の増加により、増加傾向にあるが、令和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年度においては、定額給付金事業費の減少等により、大幅に減少となったが、依然として類似団体と比較して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人当たりコストが高い状況となっている。今後においては、事務事業の点検・見直し等により経費削減に努めつつ各種事業を推進していく。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334,538</a:t>
          </a:r>
          <a:r>
            <a:rPr kumimoji="1" lang="ja-JP" altLang="en-US" sz="1100">
              <a:latin typeface="ＭＳ Ｐゴシック" panose="020B0600070205080204" pitchFamily="50" charset="-128"/>
              <a:ea typeface="ＭＳ Ｐゴシック" panose="020B0600070205080204" pitchFamily="50" charset="-128"/>
            </a:rPr>
            <a:t>円となっており、子育て支援事業費や特別会計繰出金の増加等により、増加しており、類似団体と比較して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人当たりコストが高い状況となっている。今後においては、事業の緊急性・必要性を的確に把握し　、将来負担に配慮しながら、計画的・効果的に事業を推進していく。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129,980</a:t>
          </a:r>
          <a:r>
            <a:rPr kumimoji="1" lang="ja-JP" altLang="en-US" sz="1100">
              <a:latin typeface="ＭＳ Ｐゴシック" panose="020B0600070205080204" pitchFamily="50" charset="-128"/>
              <a:ea typeface="ＭＳ Ｐゴシック" panose="020B0600070205080204" pitchFamily="50" charset="-128"/>
            </a:rPr>
            <a:t>円となっており、新型コロナウイルス感染症対策関連経費の増加等により、増加しているが、類似団体と比較して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人当たりコストが低い状況となっている。今後においても、事業の緊急性・必要性を的確に把握し、将来負担に配慮しながら、計画的・効果的に事業を推進していく。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144,174</a:t>
          </a:r>
          <a:r>
            <a:rPr kumimoji="1" lang="ja-JP" altLang="en-US" sz="1100">
              <a:latin typeface="ＭＳ Ｐゴシック" panose="020B0600070205080204" pitchFamily="50" charset="-128"/>
              <a:ea typeface="ＭＳ Ｐゴシック" panose="020B0600070205080204" pitchFamily="50" charset="-128"/>
            </a:rPr>
            <a:t>円となっており、ひまわりの里整備事業やｻﾝﾌﾗﾜｰﾊﾟｰｸ北竜温泉休業支援事業等の減により、減少しているが、依然として類似団体と比較して高い状況となっている。今後においては、事業の緊急性・必要性を的確に把握し、将来負担に配慮しながら、計画的・効果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245,835</a:t>
          </a:r>
          <a:r>
            <a:rPr kumimoji="1" lang="ja-JP" altLang="en-US" sz="1100">
              <a:latin typeface="ＭＳ Ｐゴシック" panose="020B0600070205080204" pitchFamily="50" charset="-128"/>
              <a:ea typeface="ＭＳ Ｐゴシック" panose="020B0600070205080204" pitchFamily="50" charset="-128"/>
            </a:rPr>
            <a:t>円となっており、除雪車両購入事業や公営住宅整備事業の増加等により、増加しており、類似団体と比較して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人当たりコストが高い状況となっている。今後においては、事業の緊急性・必要性を的確に把握し、将来負担に配慮しながら、計画的・効果的に事業を推進していく。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85,419</a:t>
          </a:r>
          <a:r>
            <a:rPr kumimoji="1" lang="ja-JP" altLang="en-US" sz="1100">
              <a:latin typeface="ＭＳ Ｐゴシック" panose="020B0600070205080204" pitchFamily="50" charset="-128"/>
              <a:ea typeface="ＭＳ Ｐゴシック" panose="020B0600070205080204" pitchFamily="50" charset="-128"/>
            </a:rPr>
            <a:t>円となっており、防災無線整備事業の減等により、減少しているが、依然として類似団体と比較して高い状況となっている。今後においては、事業の緊急性・必要性に把握し、将来負担に配慮しながら、計画的・効果的に事業を推進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財政調整基金については、行財政改革推進による経費削減努力により生じた決算余剰金を、中長期的な見通しのもとに積立を実施してきたところである。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実質収支については、行財政改革の推進により継続的に黒字を確保している。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実質単年度収支についても、財政調整基金への積立により行財政改革の推進により、昨年に続き黒字を確保している。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今後においても、町税収入等自主財源の確保に努めるとともに、行財政改革などにより歳出を削減し、町債発行を抑制することで、財政収支の均衡を図る。</a:t>
          </a:r>
          <a:endParaRPr kumimoji="1" lang="en-US" altLang="ja-JP" sz="110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おり、安定した財政運営を行えている状況であるが、特別会計においては、基金の取り崩しや一般会計からの繰入により黒字を維持している部分もあるため、基金に頼らない運営に努めるとともに、一般会計からの法定外繰入を行うことのないよう引き続き経費削減を実施し、効率的・計画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371_&#21271;&#3145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1.7</v>
          </cell>
          <cell r="BX51">
            <v>10.7</v>
          </cell>
          <cell r="CF51">
            <v>9.6</v>
          </cell>
        </row>
        <row r="53">
          <cell r="BP53">
            <v>61.4</v>
          </cell>
          <cell r="BX53">
            <v>62.2</v>
          </cell>
          <cell r="CF53">
            <v>60.3</v>
          </cell>
          <cell r="CN53">
            <v>62.1</v>
          </cell>
          <cell r="CV53">
            <v>64.900000000000006</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1.7</v>
          </cell>
          <cell r="BX73">
            <v>10.7</v>
          </cell>
          <cell r="CF73">
            <v>9.6</v>
          </cell>
        </row>
        <row r="75">
          <cell r="BP75">
            <v>8.5</v>
          </cell>
          <cell r="BX75">
            <v>9.5</v>
          </cell>
          <cell r="CF75">
            <v>10</v>
          </cell>
          <cell r="CN75">
            <v>10.199999999999999</v>
          </cell>
          <cell r="CV75">
            <v>10</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E42" sqref="E42:S4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3950441</v>
      </c>
      <c r="BO4" s="483"/>
      <c r="BP4" s="483"/>
      <c r="BQ4" s="483"/>
      <c r="BR4" s="483"/>
      <c r="BS4" s="483"/>
      <c r="BT4" s="483"/>
      <c r="BU4" s="484"/>
      <c r="BV4" s="482">
        <v>4002759</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2.7</v>
      </c>
      <c r="CU4" s="623"/>
      <c r="CV4" s="623"/>
      <c r="CW4" s="623"/>
      <c r="CX4" s="623"/>
      <c r="CY4" s="623"/>
      <c r="CZ4" s="623"/>
      <c r="DA4" s="624"/>
      <c r="DB4" s="622">
        <v>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3888493</v>
      </c>
      <c r="BO5" s="454"/>
      <c r="BP5" s="454"/>
      <c r="BQ5" s="454"/>
      <c r="BR5" s="454"/>
      <c r="BS5" s="454"/>
      <c r="BT5" s="454"/>
      <c r="BU5" s="455"/>
      <c r="BV5" s="453">
        <v>3942840</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85.6</v>
      </c>
      <c r="CU5" s="451"/>
      <c r="CV5" s="451"/>
      <c r="CW5" s="451"/>
      <c r="CX5" s="451"/>
      <c r="CY5" s="451"/>
      <c r="CZ5" s="451"/>
      <c r="DA5" s="452"/>
      <c r="DB5" s="450">
        <v>89.4</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101</v>
      </c>
      <c r="AV6" s="512"/>
      <c r="AW6" s="512"/>
      <c r="AX6" s="512"/>
      <c r="AY6" s="467" t="s">
        <v>102</v>
      </c>
      <c r="AZ6" s="468"/>
      <c r="BA6" s="468"/>
      <c r="BB6" s="468"/>
      <c r="BC6" s="468"/>
      <c r="BD6" s="468"/>
      <c r="BE6" s="468"/>
      <c r="BF6" s="468"/>
      <c r="BG6" s="468"/>
      <c r="BH6" s="468"/>
      <c r="BI6" s="468"/>
      <c r="BJ6" s="468"/>
      <c r="BK6" s="468"/>
      <c r="BL6" s="468"/>
      <c r="BM6" s="469"/>
      <c r="BN6" s="453">
        <v>61948</v>
      </c>
      <c r="BO6" s="454"/>
      <c r="BP6" s="454"/>
      <c r="BQ6" s="454"/>
      <c r="BR6" s="454"/>
      <c r="BS6" s="454"/>
      <c r="BT6" s="454"/>
      <c r="BU6" s="455"/>
      <c r="BV6" s="453">
        <v>59919</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88.2</v>
      </c>
      <c r="CU6" s="597"/>
      <c r="CV6" s="597"/>
      <c r="CW6" s="597"/>
      <c r="CX6" s="597"/>
      <c r="CY6" s="597"/>
      <c r="CZ6" s="597"/>
      <c r="DA6" s="598"/>
      <c r="DB6" s="596">
        <v>91.7</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101</v>
      </c>
      <c r="AV7" s="512"/>
      <c r="AW7" s="512"/>
      <c r="AX7" s="512"/>
      <c r="AY7" s="467" t="s">
        <v>105</v>
      </c>
      <c r="AZ7" s="468"/>
      <c r="BA7" s="468"/>
      <c r="BB7" s="468"/>
      <c r="BC7" s="468"/>
      <c r="BD7" s="468"/>
      <c r="BE7" s="468"/>
      <c r="BF7" s="468"/>
      <c r="BG7" s="468"/>
      <c r="BH7" s="468"/>
      <c r="BI7" s="468"/>
      <c r="BJ7" s="468"/>
      <c r="BK7" s="468"/>
      <c r="BL7" s="468"/>
      <c r="BM7" s="469"/>
      <c r="BN7" s="453">
        <v>10125</v>
      </c>
      <c r="BO7" s="454"/>
      <c r="BP7" s="454"/>
      <c r="BQ7" s="454"/>
      <c r="BR7" s="454"/>
      <c r="BS7" s="454"/>
      <c r="BT7" s="454"/>
      <c r="BU7" s="455"/>
      <c r="BV7" s="453">
        <v>9034</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1890093</v>
      </c>
      <c r="CU7" s="454"/>
      <c r="CV7" s="454"/>
      <c r="CW7" s="454"/>
      <c r="CX7" s="454"/>
      <c r="CY7" s="454"/>
      <c r="CZ7" s="454"/>
      <c r="DA7" s="455"/>
      <c r="DB7" s="453">
        <v>1677734</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51823</v>
      </c>
      <c r="BO8" s="454"/>
      <c r="BP8" s="454"/>
      <c r="BQ8" s="454"/>
      <c r="BR8" s="454"/>
      <c r="BS8" s="454"/>
      <c r="BT8" s="454"/>
      <c r="BU8" s="455"/>
      <c r="BV8" s="453">
        <v>50885</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0.13</v>
      </c>
      <c r="CU8" s="557"/>
      <c r="CV8" s="557"/>
      <c r="CW8" s="557"/>
      <c r="CX8" s="557"/>
      <c r="CY8" s="557"/>
      <c r="CZ8" s="557"/>
      <c r="DA8" s="558"/>
      <c r="DB8" s="556">
        <v>0.14000000000000001</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1724</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101</v>
      </c>
      <c r="AV9" s="512"/>
      <c r="AW9" s="512"/>
      <c r="AX9" s="512"/>
      <c r="AY9" s="467" t="s">
        <v>115</v>
      </c>
      <c r="AZ9" s="468"/>
      <c r="BA9" s="468"/>
      <c r="BB9" s="468"/>
      <c r="BC9" s="468"/>
      <c r="BD9" s="468"/>
      <c r="BE9" s="468"/>
      <c r="BF9" s="468"/>
      <c r="BG9" s="468"/>
      <c r="BH9" s="468"/>
      <c r="BI9" s="468"/>
      <c r="BJ9" s="468"/>
      <c r="BK9" s="468"/>
      <c r="BL9" s="468"/>
      <c r="BM9" s="469"/>
      <c r="BN9" s="453">
        <v>938</v>
      </c>
      <c r="BO9" s="454"/>
      <c r="BP9" s="454"/>
      <c r="BQ9" s="454"/>
      <c r="BR9" s="454"/>
      <c r="BS9" s="454"/>
      <c r="BT9" s="454"/>
      <c r="BU9" s="455"/>
      <c r="BV9" s="453">
        <v>290</v>
      </c>
      <c r="BW9" s="454"/>
      <c r="BX9" s="454"/>
      <c r="BY9" s="454"/>
      <c r="BZ9" s="454"/>
      <c r="CA9" s="454"/>
      <c r="CB9" s="454"/>
      <c r="CC9" s="455"/>
      <c r="CD9" s="493" t="s">
        <v>116</v>
      </c>
      <c r="CE9" s="413"/>
      <c r="CF9" s="413"/>
      <c r="CG9" s="413"/>
      <c r="CH9" s="413"/>
      <c r="CI9" s="413"/>
      <c r="CJ9" s="413"/>
      <c r="CK9" s="413"/>
      <c r="CL9" s="413"/>
      <c r="CM9" s="413"/>
      <c r="CN9" s="413"/>
      <c r="CO9" s="413"/>
      <c r="CP9" s="413"/>
      <c r="CQ9" s="413"/>
      <c r="CR9" s="413"/>
      <c r="CS9" s="494"/>
      <c r="CT9" s="450">
        <v>14.9</v>
      </c>
      <c r="CU9" s="451"/>
      <c r="CV9" s="451"/>
      <c r="CW9" s="451"/>
      <c r="CX9" s="451"/>
      <c r="CY9" s="451"/>
      <c r="CZ9" s="451"/>
      <c r="DA9" s="452"/>
      <c r="DB9" s="450">
        <v>12.6</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117</v>
      </c>
      <c r="M10" s="410"/>
      <c r="N10" s="410"/>
      <c r="O10" s="410"/>
      <c r="P10" s="410"/>
      <c r="Q10" s="411"/>
      <c r="R10" s="406">
        <v>1981</v>
      </c>
      <c r="S10" s="407"/>
      <c r="T10" s="407"/>
      <c r="U10" s="407"/>
      <c r="V10" s="466"/>
      <c r="W10" s="594"/>
      <c r="X10" s="404"/>
      <c r="Y10" s="404"/>
      <c r="Z10" s="404"/>
      <c r="AA10" s="404"/>
      <c r="AB10" s="404"/>
      <c r="AC10" s="404"/>
      <c r="AD10" s="404"/>
      <c r="AE10" s="404"/>
      <c r="AF10" s="404"/>
      <c r="AG10" s="404"/>
      <c r="AH10" s="404"/>
      <c r="AI10" s="404"/>
      <c r="AJ10" s="404"/>
      <c r="AK10" s="404"/>
      <c r="AL10" s="595"/>
      <c r="AM10" s="510" t="s">
        <v>118</v>
      </c>
      <c r="AN10" s="410"/>
      <c r="AO10" s="410"/>
      <c r="AP10" s="410"/>
      <c r="AQ10" s="410"/>
      <c r="AR10" s="410"/>
      <c r="AS10" s="410"/>
      <c r="AT10" s="411"/>
      <c r="AU10" s="511" t="s">
        <v>119</v>
      </c>
      <c r="AV10" s="512"/>
      <c r="AW10" s="512"/>
      <c r="AX10" s="512"/>
      <c r="AY10" s="467" t="s">
        <v>120</v>
      </c>
      <c r="AZ10" s="468"/>
      <c r="BA10" s="468"/>
      <c r="BB10" s="468"/>
      <c r="BC10" s="468"/>
      <c r="BD10" s="468"/>
      <c r="BE10" s="468"/>
      <c r="BF10" s="468"/>
      <c r="BG10" s="468"/>
      <c r="BH10" s="468"/>
      <c r="BI10" s="468"/>
      <c r="BJ10" s="468"/>
      <c r="BK10" s="468"/>
      <c r="BL10" s="468"/>
      <c r="BM10" s="469"/>
      <c r="BN10" s="453">
        <v>51</v>
      </c>
      <c r="BO10" s="454"/>
      <c r="BP10" s="454"/>
      <c r="BQ10" s="454"/>
      <c r="BR10" s="454"/>
      <c r="BS10" s="454"/>
      <c r="BT10" s="454"/>
      <c r="BU10" s="455"/>
      <c r="BV10" s="453">
        <v>64</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125</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1713</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108</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128</v>
      </c>
      <c r="CU12" s="557"/>
      <c r="CV12" s="557"/>
      <c r="CW12" s="557"/>
      <c r="CX12" s="557"/>
      <c r="CY12" s="557"/>
      <c r="CZ12" s="557"/>
      <c r="DA12" s="558"/>
      <c r="DB12" s="556" t="s">
        <v>137</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1707</v>
      </c>
      <c r="S13" s="541"/>
      <c r="T13" s="541"/>
      <c r="U13" s="541"/>
      <c r="V13" s="542"/>
      <c r="W13" s="543" t="s">
        <v>139</v>
      </c>
      <c r="X13" s="439"/>
      <c r="Y13" s="439"/>
      <c r="Z13" s="439"/>
      <c r="AA13" s="439"/>
      <c r="AB13" s="440"/>
      <c r="AC13" s="406">
        <v>414</v>
      </c>
      <c r="AD13" s="407"/>
      <c r="AE13" s="407"/>
      <c r="AF13" s="407"/>
      <c r="AG13" s="408"/>
      <c r="AH13" s="406">
        <v>482</v>
      </c>
      <c r="AI13" s="407"/>
      <c r="AJ13" s="407"/>
      <c r="AK13" s="407"/>
      <c r="AL13" s="466"/>
      <c r="AM13" s="510" t="s">
        <v>140</v>
      </c>
      <c r="AN13" s="410"/>
      <c r="AO13" s="410"/>
      <c r="AP13" s="410"/>
      <c r="AQ13" s="410"/>
      <c r="AR13" s="410"/>
      <c r="AS13" s="410"/>
      <c r="AT13" s="411"/>
      <c r="AU13" s="511" t="s">
        <v>141</v>
      </c>
      <c r="AV13" s="512"/>
      <c r="AW13" s="512"/>
      <c r="AX13" s="512"/>
      <c r="AY13" s="467" t="s">
        <v>142</v>
      </c>
      <c r="AZ13" s="468"/>
      <c r="BA13" s="468"/>
      <c r="BB13" s="468"/>
      <c r="BC13" s="468"/>
      <c r="BD13" s="468"/>
      <c r="BE13" s="468"/>
      <c r="BF13" s="468"/>
      <c r="BG13" s="468"/>
      <c r="BH13" s="468"/>
      <c r="BI13" s="468"/>
      <c r="BJ13" s="468"/>
      <c r="BK13" s="468"/>
      <c r="BL13" s="468"/>
      <c r="BM13" s="469"/>
      <c r="BN13" s="453">
        <v>989</v>
      </c>
      <c r="BO13" s="454"/>
      <c r="BP13" s="454"/>
      <c r="BQ13" s="454"/>
      <c r="BR13" s="454"/>
      <c r="BS13" s="454"/>
      <c r="BT13" s="454"/>
      <c r="BU13" s="455"/>
      <c r="BV13" s="453">
        <v>354</v>
      </c>
      <c r="BW13" s="454"/>
      <c r="BX13" s="454"/>
      <c r="BY13" s="454"/>
      <c r="BZ13" s="454"/>
      <c r="CA13" s="454"/>
      <c r="CB13" s="454"/>
      <c r="CC13" s="455"/>
      <c r="CD13" s="493" t="s">
        <v>143</v>
      </c>
      <c r="CE13" s="413"/>
      <c r="CF13" s="413"/>
      <c r="CG13" s="413"/>
      <c r="CH13" s="413"/>
      <c r="CI13" s="413"/>
      <c r="CJ13" s="413"/>
      <c r="CK13" s="413"/>
      <c r="CL13" s="413"/>
      <c r="CM13" s="413"/>
      <c r="CN13" s="413"/>
      <c r="CO13" s="413"/>
      <c r="CP13" s="413"/>
      <c r="CQ13" s="413"/>
      <c r="CR13" s="413"/>
      <c r="CS13" s="494"/>
      <c r="CT13" s="450">
        <v>10</v>
      </c>
      <c r="CU13" s="451"/>
      <c r="CV13" s="451"/>
      <c r="CW13" s="451"/>
      <c r="CX13" s="451"/>
      <c r="CY13" s="451"/>
      <c r="CZ13" s="451"/>
      <c r="DA13" s="452"/>
      <c r="DB13" s="450">
        <v>10.199999999999999</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144</v>
      </c>
      <c r="M14" s="580"/>
      <c r="N14" s="580"/>
      <c r="O14" s="580"/>
      <c r="P14" s="580"/>
      <c r="Q14" s="581"/>
      <c r="R14" s="540">
        <v>1756</v>
      </c>
      <c r="S14" s="541"/>
      <c r="T14" s="541"/>
      <c r="U14" s="541"/>
      <c r="V14" s="542"/>
      <c r="W14" s="544"/>
      <c r="X14" s="442"/>
      <c r="Y14" s="442"/>
      <c r="Z14" s="442"/>
      <c r="AA14" s="442"/>
      <c r="AB14" s="443"/>
      <c r="AC14" s="533">
        <v>46.3</v>
      </c>
      <c r="AD14" s="534"/>
      <c r="AE14" s="534"/>
      <c r="AF14" s="534"/>
      <c r="AG14" s="535"/>
      <c r="AH14" s="533">
        <v>48.4</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145</v>
      </c>
      <c r="CE14" s="491"/>
      <c r="CF14" s="491"/>
      <c r="CG14" s="491"/>
      <c r="CH14" s="491"/>
      <c r="CI14" s="491"/>
      <c r="CJ14" s="491"/>
      <c r="CK14" s="491"/>
      <c r="CL14" s="491"/>
      <c r="CM14" s="491"/>
      <c r="CN14" s="491"/>
      <c r="CO14" s="491"/>
      <c r="CP14" s="491"/>
      <c r="CQ14" s="491"/>
      <c r="CR14" s="491"/>
      <c r="CS14" s="492"/>
      <c r="CT14" s="550" t="s">
        <v>128</v>
      </c>
      <c r="CU14" s="551"/>
      <c r="CV14" s="551"/>
      <c r="CW14" s="551"/>
      <c r="CX14" s="551"/>
      <c r="CY14" s="551"/>
      <c r="CZ14" s="551"/>
      <c r="DA14" s="552"/>
      <c r="DB14" s="550" t="s">
        <v>129</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138</v>
      </c>
      <c r="N15" s="538"/>
      <c r="O15" s="538"/>
      <c r="P15" s="538"/>
      <c r="Q15" s="539"/>
      <c r="R15" s="540">
        <v>1751</v>
      </c>
      <c r="S15" s="541"/>
      <c r="T15" s="541"/>
      <c r="U15" s="541"/>
      <c r="V15" s="542"/>
      <c r="W15" s="543" t="s">
        <v>146</v>
      </c>
      <c r="X15" s="439"/>
      <c r="Y15" s="439"/>
      <c r="Z15" s="439"/>
      <c r="AA15" s="439"/>
      <c r="AB15" s="440"/>
      <c r="AC15" s="406">
        <v>81</v>
      </c>
      <c r="AD15" s="407"/>
      <c r="AE15" s="407"/>
      <c r="AF15" s="407"/>
      <c r="AG15" s="408"/>
      <c r="AH15" s="406">
        <v>90</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213870</v>
      </c>
      <c r="BO15" s="483"/>
      <c r="BP15" s="483"/>
      <c r="BQ15" s="483"/>
      <c r="BR15" s="483"/>
      <c r="BS15" s="483"/>
      <c r="BT15" s="483"/>
      <c r="BU15" s="484"/>
      <c r="BV15" s="482">
        <v>214523</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9.1</v>
      </c>
      <c r="AD16" s="534"/>
      <c r="AE16" s="534"/>
      <c r="AF16" s="534"/>
      <c r="AG16" s="535"/>
      <c r="AH16" s="533">
        <v>9</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1785990</v>
      </c>
      <c r="BO16" s="454"/>
      <c r="BP16" s="454"/>
      <c r="BQ16" s="454"/>
      <c r="BR16" s="454"/>
      <c r="BS16" s="454"/>
      <c r="BT16" s="454"/>
      <c r="BU16" s="455"/>
      <c r="BV16" s="453">
        <v>1584803</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400</v>
      </c>
      <c r="AD17" s="407"/>
      <c r="AE17" s="407"/>
      <c r="AF17" s="407"/>
      <c r="AG17" s="408"/>
      <c r="AH17" s="406">
        <v>423</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261566</v>
      </c>
      <c r="BO17" s="454"/>
      <c r="BP17" s="454"/>
      <c r="BQ17" s="454"/>
      <c r="BR17" s="454"/>
      <c r="BS17" s="454"/>
      <c r="BT17" s="454"/>
      <c r="BU17" s="455"/>
      <c r="BV17" s="453">
        <v>255604</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158.69999999999999</v>
      </c>
      <c r="M18" s="506"/>
      <c r="N18" s="506"/>
      <c r="O18" s="506"/>
      <c r="P18" s="506"/>
      <c r="Q18" s="506"/>
      <c r="R18" s="507"/>
      <c r="S18" s="507"/>
      <c r="T18" s="507"/>
      <c r="U18" s="507"/>
      <c r="V18" s="508"/>
      <c r="W18" s="524"/>
      <c r="X18" s="525"/>
      <c r="Y18" s="525"/>
      <c r="Z18" s="525"/>
      <c r="AA18" s="525"/>
      <c r="AB18" s="549"/>
      <c r="AC18" s="423">
        <v>44.7</v>
      </c>
      <c r="AD18" s="424"/>
      <c r="AE18" s="424"/>
      <c r="AF18" s="424"/>
      <c r="AG18" s="509"/>
      <c r="AH18" s="423">
        <v>42.5</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1633922</v>
      </c>
      <c r="BO18" s="454"/>
      <c r="BP18" s="454"/>
      <c r="BQ18" s="454"/>
      <c r="BR18" s="454"/>
      <c r="BS18" s="454"/>
      <c r="BT18" s="454"/>
      <c r="BU18" s="455"/>
      <c r="BV18" s="453">
        <v>1521126</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11</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2689970</v>
      </c>
      <c r="BO19" s="454"/>
      <c r="BP19" s="454"/>
      <c r="BQ19" s="454"/>
      <c r="BR19" s="454"/>
      <c r="BS19" s="454"/>
      <c r="BT19" s="454"/>
      <c r="BU19" s="455"/>
      <c r="BV19" s="453">
        <v>2764445</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737</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4885235</v>
      </c>
      <c r="BO22" s="483"/>
      <c r="BP22" s="483"/>
      <c r="BQ22" s="483"/>
      <c r="BR22" s="483"/>
      <c r="BS22" s="483"/>
      <c r="BT22" s="483"/>
      <c r="BU22" s="484"/>
      <c r="BV22" s="482">
        <v>4885469</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4459631</v>
      </c>
      <c r="BO23" s="454"/>
      <c r="BP23" s="454"/>
      <c r="BQ23" s="454"/>
      <c r="BR23" s="454"/>
      <c r="BS23" s="454"/>
      <c r="BT23" s="454"/>
      <c r="BU23" s="455"/>
      <c r="BV23" s="453">
        <v>4434143</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7890</v>
      </c>
      <c r="R24" s="407"/>
      <c r="S24" s="407"/>
      <c r="T24" s="407"/>
      <c r="U24" s="407"/>
      <c r="V24" s="408"/>
      <c r="W24" s="496"/>
      <c r="X24" s="433"/>
      <c r="Y24" s="434"/>
      <c r="Z24" s="409" t="s">
        <v>171</v>
      </c>
      <c r="AA24" s="410"/>
      <c r="AB24" s="410"/>
      <c r="AC24" s="410"/>
      <c r="AD24" s="410"/>
      <c r="AE24" s="410"/>
      <c r="AF24" s="410"/>
      <c r="AG24" s="411"/>
      <c r="AH24" s="406">
        <v>48</v>
      </c>
      <c r="AI24" s="407"/>
      <c r="AJ24" s="407"/>
      <c r="AK24" s="407"/>
      <c r="AL24" s="408"/>
      <c r="AM24" s="406">
        <v>148416</v>
      </c>
      <c r="AN24" s="407"/>
      <c r="AO24" s="407"/>
      <c r="AP24" s="407"/>
      <c r="AQ24" s="407"/>
      <c r="AR24" s="408"/>
      <c r="AS24" s="406">
        <v>3092</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3962948</v>
      </c>
      <c r="BO24" s="454"/>
      <c r="BP24" s="454"/>
      <c r="BQ24" s="454"/>
      <c r="BR24" s="454"/>
      <c r="BS24" s="454"/>
      <c r="BT24" s="454"/>
      <c r="BU24" s="455"/>
      <c r="BV24" s="453">
        <v>3914587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6420</v>
      </c>
      <c r="R25" s="407"/>
      <c r="S25" s="407"/>
      <c r="T25" s="407"/>
      <c r="U25" s="407"/>
      <c r="V25" s="408"/>
      <c r="W25" s="496"/>
      <c r="X25" s="433"/>
      <c r="Y25" s="434"/>
      <c r="Z25" s="409" t="s">
        <v>174</v>
      </c>
      <c r="AA25" s="410"/>
      <c r="AB25" s="410"/>
      <c r="AC25" s="410"/>
      <c r="AD25" s="410"/>
      <c r="AE25" s="410"/>
      <c r="AF25" s="410"/>
      <c r="AG25" s="411"/>
      <c r="AH25" s="406" t="s">
        <v>175</v>
      </c>
      <c r="AI25" s="407"/>
      <c r="AJ25" s="407"/>
      <c r="AK25" s="407"/>
      <c r="AL25" s="408"/>
      <c r="AM25" s="406" t="s">
        <v>129</v>
      </c>
      <c r="AN25" s="407"/>
      <c r="AO25" s="407"/>
      <c r="AP25" s="407"/>
      <c r="AQ25" s="407"/>
      <c r="AR25" s="408"/>
      <c r="AS25" s="406" t="s">
        <v>175</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58056</v>
      </c>
      <c r="BO25" s="483"/>
      <c r="BP25" s="483"/>
      <c r="BQ25" s="483"/>
      <c r="BR25" s="483"/>
      <c r="BS25" s="483"/>
      <c r="BT25" s="483"/>
      <c r="BU25" s="484"/>
      <c r="BV25" s="482">
        <v>44231</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177</v>
      </c>
      <c r="F26" s="410"/>
      <c r="G26" s="410"/>
      <c r="H26" s="410"/>
      <c r="I26" s="410"/>
      <c r="J26" s="410"/>
      <c r="K26" s="411"/>
      <c r="L26" s="406">
        <v>1</v>
      </c>
      <c r="M26" s="407"/>
      <c r="N26" s="407"/>
      <c r="O26" s="407"/>
      <c r="P26" s="408"/>
      <c r="Q26" s="406">
        <v>5760</v>
      </c>
      <c r="R26" s="407"/>
      <c r="S26" s="407"/>
      <c r="T26" s="407"/>
      <c r="U26" s="407"/>
      <c r="V26" s="408"/>
      <c r="W26" s="496"/>
      <c r="X26" s="433"/>
      <c r="Y26" s="434"/>
      <c r="Z26" s="409" t="s">
        <v>178</v>
      </c>
      <c r="AA26" s="464"/>
      <c r="AB26" s="464"/>
      <c r="AC26" s="464"/>
      <c r="AD26" s="464"/>
      <c r="AE26" s="464"/>
      <c r="AF26" s="464"/>
      <c r="AG26" s="465"/>
      <c r="AH26" s="406" t="s">
        <v>179</v>
      </c>
      <c r="AI26" s="407"/>
      <c r="AJ26" s="407"/>
      <c r="AK26" s="407"/>
      <c r="AL26" s="408"/>
      <c r="AM26" s="406" t="s">
        <v>175</v>
      </c>
      <c r="AN26" s="407"/>
      <c r="AO26" s="407"/>
      <c r="AP26" s="407"/>
      <c r="AQ26" s="407"/>
      <c r="AR26" s="408"/>
      <c r="AS26" s="406" t="s">
        <v>179</v>
      </c>
      <c r="AT26" s="407"/>
      <c r="AU26" s="407"/>
      <c r="AV26" s="407"/>
      <c r="AW26" s="407"/>
      <c r="AX26" s="466"/>
      <c r="AY26" s="493" t="s">
        <v>180</v>
      </c>
      <c r="AZ26" s="413"/>
      <c r="BA26" s="413"/>
      <c r="BB26" s="413"/>
      <c r="BC26" s="413"/>
      <c r="BD26" s="413"/>
      <c r="BE26" s="413"/>
      <c r="BF26" s="413"/>
      <c r="BG26" s="413"/>
      <c r="BH26" s="413"/>
      <c r="BI26" s="413"/>
      <c r="BJ26" s="413"/>
      <c r="BK26" s="413"/>
      <c r="BL26" s="413"/>
      <c r="BM26" s="494"/>
      <c r="BN26" s="453" t="s">
        <v>175</v>
      </c>
      <c r="BO26" s="454"/>
      <c r="BP26" s="454"/>
      <c r="BQ26" s="454"/>
      <c r="BR26" s="454"/>
      <c r="BS26" s="454"/>
      <c r="BT26" s="454"/>
      <c r="BU26" s="455"/>
      <c r="BV26" s="453" t="s">
        <v>175</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181</v>
      </c>
      <c r="F27" s="410"/>
      <c r="G27" s="410"/>
      <c r="H27" s="410"/>
      <c r="I27" s="410"/>
      <c r="J27" s="410"/>
      <c r="K27" s="411"/>
      <c r="L27" s="406">
        <v>1</v>
      </c>
      <c r="M27" s="407"/>
      <c r="N27" s="407"/>
      <c r="O27" s="407"/>
      <c r="P27" s="408"/>
      <c r="Q27" s="406">
        <v>2680</v>
      </c>
      <c r="R27" s="407"/>
      <c r="S27" s="407"/>
      <c r="T27" s="407"/>
      <c r="U27" s="407"/>
      <c r="V27" s="408"/>
      <c r="W27" s="496"/>
      <c r="X27" s="433"/>
      <c r="Y27" s="434"/>
      <c r="Z27" s="409" t="s">
        <v>182</v>
      </c>
      <c r="AA27" s="410"/>
      <c r="AB27" s="410"/>
      <c r="AC27" s="410"/>
      <c r="AD27" s="410"/>
      <c r="AE27" s="410"/>
      <c r="AF27" s="410"/>
      <c r="AG27" s="411"/>
      <c r="AH27" s="406" t="s">
        <v>179</v>
      </c>
      <c r="AI27" s="407"/>
      <c r="AJ27" s="407"/>
      <c r="AK27" s="407"/>
      <c r="AL27" s="408"/>
      <c r="AM27" s="406" t="s">
        <v>179</v>
      </c>
      <c r="AN27" s="407"/>
      <c r="AO27" s="407"/>
      <c r="AP27" s="407"/>
      <c r="AQ27" s="407"/>
      <c r="AR27" s="408"/>
      <c r="AS27" s="406" t="s">
        <v>179</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t="s">
        <v>175</v>
      </c>
      <c r="BO27" s="488"/>
      <c r="BP27" s="488"/>
      <c r="BQ27" s="488"/>
      <c r="BR27" s="488"/>
      <c r="BS27" s="488"/>
      <c r="BT27" s="488"/>
      <c r="BU27" s="489"/>
      <c r="BV27" s="487" t="s">
        <v>175</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2120</v>
      </c>
      <c r="R28" s="407"/>
      <c r="S28" s="407"/>
      <c r="T28" s="407"/>
      <c r="U28" s="407"/>
      <c r="V28" s="408"/>
      <c r="W28" s="496"/>
      <c r="X28" s="433"/>
      <c r="Y28" s="434"/>
      <c r="Z28" s="409" t="s">
        <v>185</v>
      </c>
      <c r="AA28" s="410"/>
      <c r="AB28" s="410"/>
      <c r="AC28" s="410"/>
      <c r="AD28" s="410"/>
      <c r="AE28" s="410"/>
      <c r="AF28" s="410"/>
      <c r="AG28" s="411"/>
      <c r="AH28" s="406" t="s">
        <v>175</v>
      </c>
      <c r="AI28" s="407"/>
      <c r="AJ28" s="407"/>
      <c r="AK28" s="407"/>
      <c r="AL28" s="408"/>
      <c r="AM28" s="406" t="s">
        <v>175</v>
      </c>
      <c r="AN28" s="407"/>
      <c r="AO28" s="407"/>
      <c r="AP28" s="407"/>
      <c r="AQ28" s="407"/>
      <c r="AR28" s="408"/>
      <c r="AS28" s="406" t="s">
        <v>175</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485437</v>
      </c>
      <c r="BO28" s="483"/>
      <c r="BP28" s="483"/>
      <c r="BQ28" s="483"/>
      <c r="BR28" s="483"/>
      <c r="BS28" s="483"/>
      <c r="BT28" s="483"/>
      <c r="BU28" s="484"/>
      <c r="BV28" s="482">
        <v>485386</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6</v>
      </c>
      <c r="M29" s="407"/>
      <c r="N29" s="407"/>
      <c r="O29" s="407"/>
      <c r="P29" s="408"/>
      <c r="Q29" s="406">
        <v>1770</v>
      </c>
      <c r="R29" s="407"/>
      <c r="S29" s="407"/>
      <c r="T29" s="407"/>
      <c r="U29" s="407"/>
      <c r="V29" s="408"/>
      <c r="W29" s="497"/>
      <c r="X29" s="498"/>
      <c r="Y29" s="499"/>
      <c r="Z29" s="409" t="s">
        <v>188</v>
      </c>
      <c r="AA29" s="410"/>
      <c r="AB29" s="410"/>
      <c r="AC29" s="410"/>
      <c r="AD29" s="410"/>
      <c r="AE29" s="410"/>
      <c r="AF29" s="410"/>
      <c r="AG29" s="411"/>
      <c r="AH29" s="406">
        <v>48</v>
      </c>
      <c r="AI29" s="407"/>
      <c r="AJ29" s="407"/>
      <c r="AK29" s="407"/>
      <c r="AL29" s="408"/>
      <c r="AM29" s="406">
        <v>148416</v>
      </c>
      <c r="AN29" s="407"/>
      <c r="AO29" s="407"/>
      <c r="AP29" s="407"/>
      <c r="AQ29" s="407"/>
      <c r="AR29" s="408"/>
      <c r="AS29" s="406">
        <v>3092</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369526</v>
      </c>
      <c r="BO29" s="454"/>
      <c r="BP29" s="454"/>
      <c r="BQ29" s="454"/>
      <c r="BR29" s="454"/>
      <c r="BS29" s="454"/>
      <c r="BT29" s="454"/>
      <c r="BU29" s="455"/>
      <c r="BV29" s="453">
        <v>286302</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98.2</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1171875</v>
      </c>
      <c r="BO30" s="488"/>
      <c r="BP30" s="488"/>
      <c r="BQ30" s="488"/>
      <c r="BR30" s="488"/>
      <c r="BS30" s="488"/>
      <c r="BT30" s="488"/>
      <c r="BU30" s="489"/>
      <c r="BV30" s="487">
        <v>1009458</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199</v>
      </c>
      <c r="V33" s="405"/>
      <c r="W33" s="404" t="s">
        <v>200</v>
      </c>
      <c r="X33" s="404"/>
      <c r="Y33" s="404"/>
      <c r="Z33" s="404"/>
      <c r="AA33" s="404"/>
      <c r="AB33" s="404"/>
      <c r="AC33" s="404"/>
      <c r="AD33" s="404"/>
      <c r="AE33" s="404"/>
      <c r="AF33" s="404"/>
      <c r="AG33" s="404"/>
      <c r="AH33" s="404"/>
      <c r="AI33" s="404"/>
      <c r="AJ33" s="404"/>
      <c r="AK33" s="404"/>
      <c r="AL33" s="203"/>
      <c r="AM33" s="405" t="s">
        <v>199</v>
      </c>
      <c r="AN33" s="405"/>
      <c r="AO33" s="404" t="s">
        <v>201</v>
      </c>
      <c r="AP33" s="404"/>
      <c r="AQ33" s="404"/>
      <c r="AR33" s="404"/>
      <c r="AS33" s="404"/>
      <c r="AT33" s="404"/>
      <c r="AU33" s="404"/>
      <c r="AV33" s="404"/>
      <c r="AW33" s="404"/>
      <c r="AX33" s="404"/>
      <c r="AY33" s="404"/>
      <c r="AZ33" s="404"/>
      <c r="BA33" s="404"/>
      <c r="BB33" s="404"/>
      <c r="BC33" s="404"/>
      <c r="BD33" s="204"/>
      <c r="BE33" s="404" t="s">
        <v>202</v>
      </c>
      <c r="BF33" s="404"/>
      <c r="BG33" s="404" t="s">
        <v>203</v>
      </c>
      <c r="BH33" s="404"/>
      <c r="BI33" s="404"/>
      <c r="BJ33" s="404"/>
      <c r="BK33" s="404"/>
      <c r="BL33" s="404"/>
      <c r="BM33" s="404"/>
      <c r="BN33" s="404"/>
      <c r="BO33" s="404"/>
      <c r="BP33" s="404"/>
      <c r="BQ33" s="404"/>
      <c r="BR33" s="404"/>
      <c r="BS33" s="404"/>
      <c r="BT33" s="404"/>
      <c r="BU33" s="404"/>
      <c r="BV33" s="204"/>
      <c r="BW33" s="405" t="s">
        <v>202</v>
      </c>
      <c r="BX33" s="405"/>
      <c r="BY33" s="404" t="s">
        <v>204</v>
      </c>
      <c r="BZ33" s="404"/>
      <c r="CA33" s="404"/>
      <c r="CB33" s="404"/>
      <c r="CC33" s="404"/>
      <c r="CD33" s="404"/>
      <c r="CE33" s="404"/>
      <c r="CF33" s="404"/>
      <c r="CG33" s="404"/>
      <c r="CH33" s="404"/>
      <c r="CI33" s="404"/>
      <c r="CJ33" s="404"/>
      <c r="CK33" s="404"/>
      <c r="CL33" s="404"/>
      <c r="CM33" s="404"/>
      <c r="CN33" s="203"/>
      <c r="CO33" s="405" t="s">
        <v>197</v>
      </c>
      <c r="CP33" s="405"/>
      <c r="CQ33" s="404" t="s">
        <v>205</v>
      </c>
      <c r="CR33" s="404"/>
      <c r="CS33" s="404"/>
      <c r="CT33" s="404"/>
      <c r="CU33" s="404"/>
      <c r="CV33" s="404"/>
      <c r="CW33" s="404"/>
      <c r="CX33" s="404"/>
      <c r="CY33" s="404"/>
      <c r="CZ33" s="404"/>
      <c r="DA33" s="404"/>
      <c r="DB33" s="404"/>
      <c r="DC33" s="404"/>
      <c r="DD33" s="404"/>
      <c r="DE33" s="404"/>
      <c r="DF33" s="203"/>
      <c r="DG33" s="403" t="s">
        <v>206</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IF('各会計、関係団体の財政状況及び健全化判断比率'!B32="","",'各会計、関係団体の財政状況及び健全化判断比率'!B32)</f>
        <v>簡易水道事業会計</v>
      </c>
      <c r="AP34" s="402"/>
      <c r="AQ34" s="402"/>
      <c r="AR34" s="402"/>
      <c r="AS34" s="402"/>
      <c r="AT34" s="402"/>
      <c r="AU34" s="402"/>
      <c r="AV34" s="402"/>
      <c r="AW34" s="402"/>
      <c r="AX34" s="402"/>
      <c r="AY34" s="402"/>
      <c r="AZ34" s="402"/>
      <c r="BA34" s="402"/>
      <c r="BB34" s="402"/>
      <c r="BC34" s="402"/>
      <c r="BD34" s="178"/>
      <c r="BE34" s="401">
        <f>IF(BG34="","",MAX(C34:D43,U34:V43,AM34:AN43)+1)</f>
        <v>8</v>
      </c>
      <c r="BF34" s="401"/>
      <c r="BG34" s="402" t="str">
        <f>IF('各会計、関係団体の財政状況及び健全化判断比率'!B33="","",'各会計、関係団体の財政状況及び健全化判断比率'!B33)</f>
        <v>農業集落排水事業及び個別排水処理事業特別会計</v>
      </c>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北空知衛生センター組合</v>
      </c>
      <c r="BZ34" s="402"/>
      <c r="CA34" s="402"/>
      <c r="CB34" s="402"/>
      <c r="CC34" s="402"/>
      <c r="CD34" s="402"/>
      <c r="CE34" s="402"/>
      <c r="CF34" s="402"/>
      <c r="CG34" s="402"/>
      <c r="CH34" s="402"/>
      <c r="CI34" s="402"/>
      <c r="CJ34" s="402"/>
      <c r="CK34" s="402"/>
      <c r="CL34" s="402"/>
      <c r="CM34" s="402"/>
      <c r="CN34" s="178"/>
      <c r="CO34" s="401">
        <f>IF(CQ34="","",MAX(C34:D43,U34:V43,AM34:AN43,BE34:BF43,BW34:BX43)+1)</f>
        <v>16</v>
      </c>
      <c r="CP34" s="401"/>
      <c r="CQ34" s="402" t="str">
        <f>IF('各会計、関係団体の財政状況及び健全化判断比率'!BS7="","",'各会計、関係団体の財政状況及び健全化判断比率'!BS7)</f>
        <v>（株）北竜振興公社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町立診療所事業特別会計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空知教育センター組合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中・北空知廃棄物処理広域連合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6</v>
      </c>
      <c r="V37" s="401"/>
      <c r="W37" s="402" t="str">
        <f>IF('各会計、関係団体の財政状況及び健全化判断比率'!B31="","",'各会計、関係団体の財政状況及び健全化判断比率'!B31)</f>
        <v>特別養護老人ホーム事業特別会計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北空知衛生施設組合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深川地区消防組合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北空知圏学校給食組合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北空知広域水道企業団</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8" t="s">
        <v>208</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209</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210</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211</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212</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213</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214</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97" t="s">
        <v>596</v>
      </c>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c r="BK53" s="397"/>
      <c r="BL53" s="397"/>
      <c r="BM53" s="397"/>
      <c r="BN53" s="397"/>
      <c r="BO53" s="397"/>
      <c r="BP53" s="397"/>
      <c r="BQ53" s="397"/>
      <c r="BR53" s="397"/>
      <c r="BS53" s="397"/>
      <c r="BT53" s="397"/>
      <c r="BU53" s="397"/>
      <c r="BV53" s="397"/>
      <c r="BW53" s="397"/>
      <c r="BX53" s="397"/>
      <c r="BY53" s="397"/>
      <c r="BZ53" s="397"/>
      <c r="CA53" s="397"/>
      <c r="CB53" s="397"/>
      <c r="CC53" s="397"/>
      <c r="CD53" s="397"/>
      <c r="CE53" s="397"/>
      <c r="CF53" s="397"/>
      <c r="CG53" s="397"/>
      <c r="CH53" s="397"/>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7"/>
      <c r="DF53" s="397"/>
      <c r="DG53" s="397"/>
      <c r="DH53" s="397"/>
      <c r="DI53" s="397"/>
    </row>
    <row r="54" spans="5:113" x14ac:dyDescent="0.15"/>
    <row r="55" spans="5:113" x14ac:dyDescent="0.15"/>
    <row r="56" spans="5:113" x14ac:dyDescent="0.15"/>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4" t="s">
        <v>566</v>
      </c>
      <c r="D34" s="1184"/>
      <c r="E34" s="1185"/>
      <c r="F34" s="32">
        <v>4.46</v>
      </c>
      <c r="G34" s="33">
        <v>4.8499999999999996</v>
      </c>
      <c r="H34" s="33">
        <v>5.32</v>
      </c>
      <c r="I34" s="33">
        <v>5.52</v>
      </c>
      <c r="J34" s="34">
        <v>4.8899999999999997</v>
      </c>
      <c r="K34" s="22"/>
      <c r="L34" s="22"/>
      <c r="M34" s="22"/>
      <c r="N34" s="22"/>
      <c r="O34" s="22"/>
      <c r="P34" s="22"/>
    </row>
    <row r="35" spans="1:16" ht="39" customHeight="1" x14ac:dyDescent="0.15">
      <c r="A35" s="22"/>
      <c r="B35" s="35"/>
      <c r="C35" s="1178" t="s">
        <v>567</v>
      </c>
      <c r="D35" s="1179"/>
      <c r="E35" s="1180"/>
      <c r="F35" s="36">
        <v>2.94</v>
      </c>
      <c r="G35" s="37">
        <v>4.18</v>
      </c>
      <c r="H35" s="37">
        <v>3.12</v>
      </c>
      <c r="I35" s="37">
        <v>3</v>
      </c>
      <c r="J35" s="38">
        <v>2.71</v>
      </c>
      <c r="K35" s="22"/>
      <c r="L35" s="22"/>
      <c r="M35" s="22"/>
      <c r="N35" s="22"/>
      <c r="O35" s="22"/>
      <c r="P35" s="22"/>
    </row>
    <row r="36" spans="1:16" ht="39" customHeight="1" x14ac:dyDescent="0.15">
      <c r="A36" s="22"/>
      <c r="B36" s="35"/>
      <c r="C36" s="1178" t="s">
        <v>568</v>
      </c>
      <c r="D36" s="1179"/>
      <c r="E36" s="1180"/>
      <c r="F36" s="36">
        <v>0.01</v>
      </c>
      <c r="G36" s="37">
        <v>0.33</v>
      </c>
      <c r="H36" s="37">
        <v>0.61</v>
      </c>
      <c r="I36" s="37">
        <v>0.61</v>
      </c>
      <c r="J36" s="38">
        <v>0.6</v>
      </c>
      <c r="K36" s="22"/>
      <c r="L36" s="22"/>
      <c r="M36" s="22"/>
      <c r="N36" s="22"/>
      <c r="O36" s="22"/>
      <c r="P36" s="22"/>
    </row>
    <row r="37" spans="1:16" ht="39" customHeight="1" x14ac:dyDescent="0.15">
      <c r="A37" s="22"/>
      <c r="B37" s="35"/>
      <c r="C37" s="1178" t="s">
        <v>569</v>
      </c>
      <c r="D37" s="1179"/>
      <c r="E37" s="1180"/>
      <c r="F37" s="36">
        <v>0.23</v>
      </c>
      <c r="G37" s="37">
        <v>0.26</v>
      </c>
      <c r="H37" s="37">
        <v>0.28999999999999998</v>
      </c>
      <c r="I37" s="37">
        <v>0.16</v>
      </c>
      <c r="J37" s="38">
        <v>0.35</v>
      </c>
      <c r="K37" s="22"/>
      <c r="L37" s="22"/>
      <c r="M37" s="22"/>
      <c r="N37" s="22"/>
      <c r="O37" s="22"/>
      <c r="P37" s="22"/>
    </row>
    <row r="38" spans="1:16" ht="39" customHeight="1" x14ac:dyDescent="0.15">
      <c r="A38" s="22"/>
      <c r="B38" s="35"/>
      <c r="C38" s="1178" t="s">
        <v>570</v>
      </c>
      <c r="D38" s="1179"/>
      <c r="E38" s="1180"/>
      <c r="F38" s="36">
        <v>0.03</v>
      </c>
      <c r="G38" s="37">
        <v>0.02</v>
      </c>
      <c r="H38" s="37">
        <v>0.03</v>
      </c>
      <c r="I38" s="37">
        <v>0.02</v>
      </c>
      <c r="J38" s="38">
        <v>0.02</v>
      </c>
      <c r="K38" s="22"/>
      <c r="L38" s="22"/>
      <c r="M38" s="22"/>
      <c r="N38" s="22"/>
      <c r="O38" s="22"/>
      <c r="P38" s="22"/>
    </row>
    <row r="39" spans="1:16" ht="39" customHeight="1" x14ac:dyDescent="0.15">
      <c r="A39" s="22"/>
      <c r="B39" s="35"/>
      <c r="C39" s="1178" t="s">
        <v>571</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t="s">
        <v>572</v>
      </c>
      <c r="D40" s="1179"/>
      <c r="E40" s="1180"/>
      <c r="F40" s="36">
        <v>0</v>
      </c>
      <c r="G40" s="37">
        <v>0.01</v>
      </c>
      <c r="H40" s="37">
        <v>0</v>
      </c>
      <c r="I40" s="37">
        <v>0</v>
      </c>
      <c r="J40" s="38">
        <v>0</v>
      </c>
      <c r="K40" s="22"/>
      <c r="L40" s="22"/>
      <c r="M40" s="22"/>
      <c r="N40" s="22"/>
      <c r="O40" s="22"/>
      <c r="P40" s="22"/>
    </row>
    <row r="41" spans="1:16" ht="39" customHeight="1" x14ac:dyDescent="0.15">
      <c r="A41" s="22"/>
      <c r="B41" s="35"/>
      <c r="C41" s="1178" t="s">
        <v>573</v>
      </c>
      <c r="D41" s="1179"/>
      <c r="E41" s="1180"/>
      <c r="F41" s="36">
        <v>0.04</v>
      </c>
      <c r="G41" s="37">
        <v>0.03</v>
      </c>
      <c r="H41" s="37">
        <v>0.03</v>
      </c>
      <c r="I41" s="37">
        <v>0.03</v>
      </c>
      <c r="J41" s="38">
        <v>0</v>
      </c>
      <c r="K41" s="22"/>
      <c r="L41" s="22"/>
      <c r="M41" s="22"/>
      <c r="N41" s="22"/>
      <c r="O41" s="22"/>
      <c r="P41" s="22"/>
    </row>
    <row r="42" spans="1:16" ht="39" customHeight="1" x14ac:dyDescent="0.15">
      <c r="A42" s="22"/>
      <c r="B42" s="39"/>
      <c r="C42" s="1178" t="s">
        <v>574</v>
      </c>
      <c r="D42" s="1179"/>
      <c r="E42" s="1180"/>
      <c r="F42" s="36" t="s">
        <v>517</v>
      </c>
      <c r="G42" s="37" t="s">
        <v>517</v>
      </c>
      <c r="H42" s="37" t="s">
        <v>517</v>
      </c>
      <c r="I42" s="37" t="s">
        <v>517</v>
      </c>
      <c r="J42" s="38" t="s">
        <v>517</v>
      </c>
      <c r="K42" s="22"/>
      <c r="L42" s="22"/>
      <c r="M42" s="22"/>
      <c r="N42" s="22"/>
      <c r="O42" s="22"/>
      <c r="P42" s="22"/>
    </row>
    <row r="43" spans="1:16" ht="39" customHeight="1" thickBot="1" x14ac:dyDescent="0.2">
      <c r="A43" s="22"/>
      <c r="B43" s="40"/>
      <c r="C43" s="1181" t="s">
        <v>575</v>
      </c>
      <c r="D43" s="1182"/>
      <c r="E43" s="118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oLxV4rJie3gnCNSQDu5vxLMRoId4Dxml/a3be2+ielWkvJqy/ZFEG/zeTK+Rfrv8D9N1APv4eqo+aaXS8gCeQ==" saltValue="lg7kYOZH9ZGSkpT0O4i5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445</v>
      </c>
      <c r="L45" s="60">
        <v>416</v>
      </c>
      <c r="M45" s="60">
        <v>367</v>
      </c>
      <c r="N45" s="60">
        <v>395</v>
      </c>
      <c r="O45" s="61">
        <v>446</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517</v>
      </c>
      <c r="L46" s="64" t="s">
        <v>517</v>
      </c>
      <c r="M46" s="64" t="s">
        <v>517</v>
      </c>
      <c r="N46" s="64" t="s">
        <v>517</v>
      </c>
      <c r="O46" s="65" t="s">
        <v>517</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517</v>
      </c>
      <c r="L47" s="64" t="s">
        <v>517</v>
      </c>
      <c r="M47" s="64" t="s">
        <v>517</v>
      </c>
      <c r="N47" s="64" t="s">
        <v>517</v>
      </c>
      <c r="O47" s="65" t="s">
        <v>517</v>
      </c>
      <c r="P47" s="48"/>
      <c r="Q47" s="48"/>
      <c r="R47" s="48"/>
      <c r="S47" s="48"/>
      <c r="T47" s="48"/>
      <c r="U47" s="48"/>
    </row>
    <row r="48" spans="1:21" ht="30.75" customHeight="1" x14ac:dyDescent="0.15">
      <c r="A48" s="48"/>
      <c r="B48" s="1206"/>
      <c r="C48" s="1207"/>
      <c r="D48" s="62"/>
      <c r="E48" s="1188" t="s">
        <v>15</v>
      </c>
      <c r="F48" s="1188"/>
      <c r="G48" s="1188"/>
      <c r="H48" s="1188"/>
      <c r="I48" s="1188"/>
      <c r="J48" s="1189"/>
      <c r="K48" s="63">
        <v>45</v>
      </c>
      <c r="L48" s="64">
        <v>47</v>
      </c>
      <c r="M48" s="64">
        <v>52</v>
      </c>
      <c r="N48" s="64">
        <v>53</v>
      </c>
      <c r="O48" s="65">
        <v>55</v>
      </c>
      <c r="P48" s="48"/>
      <c r="Q48" s="48"/>
      <c r="R48" s="48"/>
      <c r="S48" s="48"/>
      <c r="T48" s="48"/>
      <c r="U48" s="48"/>
    </row>
    <row r="49" spans="1:21" ht="30.75" customHeight="1" x14ac:dyDescent="0.15">
      <c r="A49" s="48"/>
      <c r="B49" s="1206"/>
      <c r="C49" s="1207"/>
      <c r="D49" s="62"/>
      <c r="E49" s="1188" t="s">
        <v>16</v>
      </c>
      <c r="F49" s="1188"/>
      <c r="G49" s="1188"/>
      <c r="H49" s="1188"/>
      <c r="I49" s="1188"/>
      <c r="J49" s="1189"/>
      <c r="K49" s="63">
        <v>11</v>
      </c>
      <c r="L49" s="64">
        <v>2</v>
      </c>
      <c r="M49" s="64">
        <v>2</v>
      </c>
      <c r="N49" s="64">
        <v>2</v>
      </c>
      <c r="O49" s="65">
        <v>2</v>
      </c>
      <c r="P49" s="48"/>
      <c r="Q49" s="48"/>
      <c r="R49" s="48"/>
      <c r="S49" s="48"/>
      <c r="T49" s="48"/>
      <c r="U49" s="48"/>
    </row>
    <row r="50" spans="1:21" ht="30.75" customHeight="1" x14ac:dyDescent="0.15">
      <c r="A50" s="48"/>
      <c r="B50" s="1206"/>
      <c r="C50" s="1207"/>
      <c r="D50" s="62"/>
      <c r="E50" s="1188" t="s">
        <v>17</v>
      </c>
      <c r="F50" s="1188"/>
      <c r="G50" s="1188"/>
      <c r="H50" s="1188"/>
      <c r="I50" s="1188"/>
      <c r="J50" s="1189"/>
      <c r="K50" s="63">
        <v>3</v>
      </c>
      <c r="L50" s="64">
        <v>1</v>
      </c>
      <c r="M50" s="64">
        <v>2</v>
      </c>
      <c r="N50" s="64">
        <v>10</v>
      </c>
      <c r="O50" s="65">
        <v>11</v>
      </c>
      <c r="P50" s="48"/>
      <c r="Q50" s="48"/>
      <c r="R50" s="48"/>
      <c r="S50" s="48"/>
      <c r="T50" s="48"/>
      <c r="U50" s="48"/>
    </row>
    <row r="51" spans="1:21" ht="30.75" customHeight="1" x14ac:dyDescent="0.15">
      <c r="A51" s="48"/>
      <c r="B51" s="1208"/>
      <c r="C51" s="1209"/>
      <c r="D51" s="66"/>
      <c r="E51" s="1188" t="s">
        <v>18</v>
      </c>
      <c r="F51" s="1188"/>
      <c r="G51" s="1188"/>
      <c r="H51" s="1188"/>
      <c r="I51" s="1188"/>
      <c r="J51" s="1189"/>
      <c r="K51" s="63">
        <v>0</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365</v>
      </c>
      <c r="L52" s="64">
        <v>327</v>
      </c>
      <c r="M52" s="64">
        <v>292</v>
      </c>
      <c r="N52" s="64">
        <v>308</v>
      </c>
      <c r="O52" s="65">
        <v>358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139</v>
      </c>
      <c r="L53" s="69">
        <v>140</v>
      </c>
      <c r="M53" s="69">
        <v>131</v>
      </c>
      <c r="N53" s="69">
        <v>152</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94" t="s">
        <v>25</v>
      </c>
      <c r="C57" s="1195"/>
      <c r="D57" s="1198" t="s">
        <v>26</v>
      </c>
      <c r="E57" s="1199"/>
      <c r="F57" s="1199"/>
      <c r="G57" s="1199"/>
      <c r="H57" s="1199"/>
      <c r="I57" s="1199"/>
      <c r="J57" s="1200"/>
      <c r="K57" s="83"/>
      <c r="L57" s="84"/>
      <c r="M57" s="84"/>
      <c r="N57" s="84"/>
      <c r="O57" s="85"/>
    </row>
    <row r="58" spans="1:21" ht="31.5" customHeight="1" thickBot="1" x14ac:dyDescent="0.2">
      <c r="B58" s="1196"/>
      <c r="C58" s="1197"/>
      <c r="D58" s="1201" t="s">
        <v>27</v>
      </c>
      <c r="E58" s="1202"/>
      <c r="F58" s="1202"/>
      <c r="G58" s="1202"/>
      <c r="H58" s="1202"/>
      <c r="I58" s="1202"/>
      <c r="J58" s="120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3X3LK2h7ZTblHqnhY2dedO0B9c5uoI8pFqdBtN2d6nag0/TT3D3HOcYSP5AM03QYdl0QBcFa17uce0h4SA30Q==" saltValue="8UYRrWOfL6GbHvxNsPM/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24" t="s">
        <v>30</v>
      </c>
      <c r="C41" s="1225"/>
      <c r="D41" s="102"/>
      <c r="E41" s="1226" t="s">
        <v>31</v>
      </c>
      <c r="F41" s="1226"/>
      <c r="G41" s="1226"/>
      <c r="H41" s="1227"/>
      <c r="I41" s="346">
        <v>4223</v>
      </c>
      <c r="J41" s="347">
        <v>4378</v>
      </c>
      <c r="K41" s="347">
        <v>4885</v>
      </c>
      <c r="L41" s="347">
        <v>4885</v>
      </c>
      <c r="M41" s="348">
        <v>4885</v>
      </c>
    </row>
    <row r="42" spans="2:13" ht="27.75" customHeight="1" x14ac:dyDescent="0.15">
      <c r="B42" s="1214"/>
      <c r="C42" s="1215"/>
      <c r="D42" s="103"/>
      <c r="E42" s="1218" t="s">
        <v>32</v>
      </c>
      <c r="F42" s="1218"/>
      <c r="G42" s="1218"/>
      <c r="H42" s="1219"/>
      <c r="I42" s="349">
        <v>1</v>
      </c>
      <c r="J42" s="350">
        <v>9</v>
      </c>
      <c r="K42" s="350">
        <v>38</v>
      </c>
      <c r="L42" s="350">
        <v>31</v>
      </c>
      <c r="M42" s="351">
        <v>41</v>
      </c>
    </row>
    <row r="43" spans="2:13" ht="27.75" customHeight="1" x14ac:dyDescent="0.15">
      <c r="B43" s="1214"/>
      <c r="C43" s="1215"/>
      <c r="D43" s="103"/>
      <c r="E43" s="1218" t="s">
        <v>33</v>
      </c>
      <c r="F43" s="1218"/>
      <c r="G43" s="1218"/>
      <c r="H43" s="1219"/>
      <c r="I43" s="349">
        <v>519</v>
      </c>
      <c r="J43" s="350">
        <v>548</v>
      </c>
      <c r="K43" s="350">
        <v>587</v>
      </c>
      <c r="L43" s="350">
        <v>581</v>
      </c>
      <c r="M43" s="351">
        <v>553</v>
      </c>
    </row>
    <row r="44" spans="2:13" ht="27.75" customHeight="1" x14ac:dyDescent="0.15">
      <c r="B44" s="1214"/>
      <c r="C44" s="1215"/>
      <c r="D44" s="103"/>
      <c r="E44" s="1218" t="s">
        <v>34</v>
      </c>
      <c r="F44" s="1218"/>
      <c r="G44" s="1218"/>
      <c r="H44" s="1219"/>
      <c r="I44" s="349">
        <v>16</v>
      </c>
      <c r="J44" s="350">
        <v>14</v>
      </c>
      <c r="K44" s="350">
        <v>12</v>
      </c>
      <c r="L44" s="350">
        <v>10</v>
      </c>
      <c r="M44" s="351">
        <v>9</v>
      </c>
    </row>
    <row r="45" spans="2:13" ht="27.75" customHeight="1" x14ac:dyDescent="0.15">
      <c r="B45" s="1214"/>
      <c r="C45" s="1215"/>
      <c r="D45" s="103"/>
      <c r="E45" s="1218" t="s">
        <v>35</v>
      </c>
      <c r="F45" s="1218"/>
      <c r="G45" s="1218"/>
      <c r="H45" s="1219"/>
      <c r="I45" s="349">
        <v>301</v>
      </c>
      <c r="J45" s="350">
        <v>282</v>
      </c>
      <c r="K45" s="350">
        <v>256</v>
      </c>
      <c r="L45" s="350">
        <v>248</v>
      </c>
      <c r="M45" s="351">
        <v>253</v>
      </c>
    </row>
    <row r="46" spans="2:13" ht="27.75" customHeight="1" x14ac:dyDescent="0.15">
      <c r="B46" s="1214"/>
      <c r="C46" s="1215"/>
      <c r="D46" s="104"/>
      <c r="E46" s="1218" t="s">
        <v>36</v>
      </c>
      <c r="F46" s="1218"/>
      <c r="G46" s="1218"/>
      <c r="H46" s="1219"/>
      <c r="I46" s="349">
        <v>24</v>
      </c>
      <c r="J46" s="350">
        <v>16</v>
      </c>
      <c r="K46" s="350">
        <v>8</v>
      </c>
      <c r="L46" s="350">
        <v>0</v>
      </c>
      <c r="M46" s="351">
        <v>0</v>
      </c>
    </row>
    <row r="47" spans="2:13" ht="27.75" customHeight="1" x14ac:dyDescent="0.15">
      <c r="B47" s="1214"/>
      <c r="C47" s="1215"/>
      <c r="D47" s="105"/>
      <c r="E47" s="1228" t="s">
        <v>37</v>
      </c>
      <c r="F47" s="1229"/>
      <c r="G47" s="1229"/>
      <c r="H47" s="1230"/>
      <c r="I47" s="349" t="s">
        <v>517</v>
      </c>
      <c r="J47" s="350" t="s">
        <v>517</v>
      </c>
      <c r="K47" s="350" t="s">
        <v>517</v>
      </c>
      <c r="L47" s="350" t="s">
        <v>517</v>
      </c>
      <c r="M47" s="351" t="s">
        <v>517</v>
      </c>
    </row>
    <row r="48" spans="2:13" ht="27.75" customHeight="1" x14ac:dyDescent="0.15">
      <c r="B48" s="1214"/>
      <c r="C48" s="1215"/>
      <c r="D48" s="103"/>
      <c r="E48" s="1218" t="s">
        <v>38</v>
      </c>
      <c r="F48" s="1218"/>
      <c r="G48" s="1218"/>
      <c r="H48" s="1219"/>
      <c r="I48" s="349" t="s">
        <v>517</v>
      </c>
      <c r="J48" s="350" t="s">
        <v>517</v>
      </c>
      <c r="K48" s="350" t="s">
        <v>517</v>
      </c>
      <c r="L48" s="350" t="s">
        <v>517</v>
      </c>
      <c r="M48" s="351" t="s">
        <v>517</v>
      </c>
    </row>
    <row r="49" spans="2:13" ht="27.75" customHeight="1" x14ac:dyDescent="0.15">
      <c r="B49" s="1216"/>
      <c r="C49" s="1217"/>
      <c r="D49" s="103"/>
      <c r="E49" s="1218" t="s">
        <v>39</v>
      </c>
      <c r="F49" s="1218"/>
      <c r="G49" s="1218"/>
      <c r="H49" s="1219"/>
      <c r="I49" s="349" t="s">
        <v>517</v>
      </c>
      <c r="J49" s="350" t="s">
        <v>517</v>
      </c>
      <c r="K49" s="350" t="s">
        <v>517</v>
      </c>
      <c r="L49" s="350" t="s">
        <v>517</v>
      </c>
      <c r="M49" s="351" t="s">
        <v>517</v>
      </c>
    </row>
    <row r="50" spans="2:13" ht="27.75" customHeight="1" x14ac:dyDescent="0.15">
      <c r="B50" s="1212" t="s">
        <v>40</v>
      </c>
      <c r="C50" s="1213"/>
      <c r="D50" s="106"/>
      <c r="E50" s="1218" t="s">
        <v>41</v>
      </c>
      <c r="F50" s="1218"/>
      <c r="G50" s="1218"/>
      <c r="H50" s="1219"/>
      <c r="I50" s="349">
        <v>1437</v>
      </c>
      <c r="J50" s="350">
        <v>1359</v>
      </c>
      <c r="K50" s="350">
        <v>1526</v>
      </c>
      <c r="L50" s="350">
        <v>1835</v>
      </c>
      <c r="M50" s="351">
        <v>2090</v>
      </c>
    </row>
    <row r="51" spans="2:13" ht="27.75" customHeight="1" x14ac:dyDescent="0.15">
      <c r="B51" s="1214"/>
      <c r="C51" s="1215"/>
      <c r="D51" s="103"/>
      <c r="E51" s="1218" t="s">
        <v>42</v>
      </c>
      <c r="F51" s="1218"/>
      <c r="G51" s="1218"/>
      <c r="H51" s="1219"/>
      <c r="I51" s="349">
        <v>658</v>
      </c>
      <c r="J51" s="350">
        <v>615</v>
      </c>
      <c r="K51" s="350">
        <v>639</v>
      </c>
      <c r="L51" s="350">
        <v>559</v>
      </c>
      <c r="M51" s="351">
        <v>526</v>
      </c>
    </row>
    <row r="52" spans="2:13" ht="27.75" customHeight="1" x14ac:dyDescent="0.15">
      <c r="B52" s="1216"/>
      <c r="C52" s="1217"/>
      <c r="D52" s="103"/>
      <c r="E52" s="1218" t="s">
        <v>43</v>
      </c>
      <c r="F52" s="1218"/>
      <c r="G52" s="1218"/>
      <c r="H52" s="1219"/>
      <c r="I52" s="349">
        <v>2966</v>
      </c>
      <c r="J52" s="350">
        <v>3126</v>
      </c>
      <c r="K52" s="350">
        <v>3489</v>
      </c>
      <c r="L52" s="350">
        <v>3537</v>
      </c>
      <c r="M52" s="351">
        <v>3516</v>
      </c>
    </row>
    <row r="53" spans="2:13" ht="27.75" customHeight="1" thickBot="1" x14ac:dyDescent="0.2">
      <c r="B53" s="1220" t="s">
        <v>44</v>
      </c>
      <c r="C53" s="1221"/>
      <c r="D53" s="107"/>
      <c r="E53" s="1222" t="s">
        <v>45</v>
      </c>
      <c r="F53" s="1222"/>
      <c r="G53" s="1222"/>
      <c r="H53" s="1223"/>
      <c r="I53" s="352">
        <v>24</v>
      </c>
      <c r="J53" s="353">
        <v>146</v>
      </c>
      <c r="K53" s="353">
        <v>131</v>
      </c>
      <c r="L53" s="353">
        <v>-175</v>
      </c>
      <c r="M53" s="354">
        <v>-391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zovfN0P+C9Znrcsvr0MBx2TmTbMQIcnfp/lFoori95HIgPkRGThis3tdRMnxa/JjuyqlO6zyo/PxlQwAo+rHw==" saltValue="5PI1AtMvx9EyCT7luZVC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9" t="s">
        <v>48</v>
      </c>
      <c r="D55" s="1239"/>
      <c r="E55" s="1240"/>
      <c r="F55" s="119">
        <v>485</v>
      </c>
      <c r="G55" s="119">
        <v>485</v>
      </c>
      <c r="H55" s="120">
        <v>485</v>
      </c>
    </row>
    <row r="56" spans="2:8" ht="52.5" customHeight="1" x14ac:dyDescent="0.15">
      <c r="B56" s="121"/>
      <c r="C56" s="1241" t="s">
        <v>49</v>
      </c>
      <c r="D56" s="1241"/>
      <c r="E56" s="1242"/>
      <c r="F56" s="122">
        <v>232</v>
      </c>
      <c r="G56" s="122">
        <v>286</v>
      </c>
      <c r="H56" s="123">
        <v>370</v>
      </c>
    </row>
    <row r="57" spans="2:8" ht="53.25" customHeight="1" x14ac:dyDescent="0.15">
      <c r="B57" s="121"/>
      <c r="C57" s="1243" t="s">
        <v>50</v>
      </c>
      <c r="D57" s="1243"/>
      <c r="E57" s="1244"/>
      <c r="F57" s="124">
        <v>756</v>
      </c>
      <c r="G57" s="124">
        <v>1009</v>
      </c>
      <c r="H57" s="125">
        <v>1172</v>
      </c>
    </row>
    <row r="58" spans="2:8" ht="45.75" customHeight="1" x14ac:dyDescent="0.15">
      <c r="B58" s="126"/>
      <c r="C58" s="1231" t="s">
        <v>591</v>
      </c>
      <c r="D58" s="1232"/>
      <c r="E58" s="1233"/>
      <c r="F58" s="127">
        <v>401</v>
      </c>
      <c r="G58" s="127">
        <v>609</v>
      </c>
      <c r="H58" s="128">
        <v>706</v>
      </c>
    </row>
    <row r="59" spans="2:8" ht="45.75" customHeight="1" x14ac:dyDescent="0.15">
      <c r="B59" s="126"/>
      <c r="C59" s="1231" t="s">
        <v>592</v>
      </c>
      <c r="D59" s="1232"/>
      <c r="E59" s="1233"/>
      <c r="F59" s="127">
        <v>212</v>
      </c>
      <c r="G59" s="127">
        <v>250</v>
      </c>
      <c r="H59" s="128">
        <v>330</v>
      </c>
    </row>
    <row r="60" spans="2:8" ht="45.75" customHeight="1" x14ac:dyDescent="0.15">
      <c r="B60" s="126"/>
      <c r="C60" s="1231" t="s">
        <v>593</v>
      </c>
      <c r="D60" s="1232"/>
      <c r="E60" s="1233"/>
      <c r="F60" s="127">
        <v>56</v>
      </c>
      <c r="G60" s="127">
        <v>55</v>
      </c>
      <c r="H60" s="128">
        <v>55</v>
      </c>
    </row>
    <row r="61" spans="2:8" ht="45.75" customHeight="1" x14ac:dyDescent="0.15">
      <c r="B61" s="126"/>
      <c r="C61" s="1231" t="s">
        <v>594</v>
      </c>
      <c r="D61" s="1232"/>
      <c r="E61" s="1233"/>
      <c r="F61" s="127">
        <v>36</v>
      </c>
      <c r="G61" s="127">
        <v>45</v>
      </c>
      <c r="H61" s="128">
        <v>31</v>
      </c>
    </row>
    <row r="62" spans="2:8" ht="45.75" customHeight="1" thickBot="1" x14ac:dyDescent="0.2">
      <c r="B62" s="129"/>
      <c r="C62" s="1234" t="s">
        <v>595</v>
      </c>
      <c r="D62" s="1235"/>
      <c r="E62" s="1236"/>
      <c r="F62" s="130">
        <v>13</v>
      </c>
      <c r="G62" s="130">
        <v>13</v>
      </c>
      <c r="H62" s="131">
        <v>13</v>
      </c>
    </row>
    <row r="63" spans="2:8" ht="52.5" customHeight="1" thickBot="1" x14ac:dyDescent="0.2">
      <c r="B63" s="132"/>
      <c r="C63" s="1237" t="s">
        <v>51</v>
      </c>
      <c r="D63" s="1237"/>
      <c r="E63" s="1238"/>
      <c r="F63" s="133">
        <v>1473</v>
      </c>
      <c r="G63" s="133">
        <v>1781</v>
      </c>
      <c r="H63" s="134">
        <v>2027</v>
      </c>
    </row>
    <row r="64" spans="2:8" x14ac:dyDescent="0.15"/>
  </sheetData>
  <sheetProtection algorithmName="SHA-512" hashValue="JGsRTm8WJ0Y7OhSo8egsIMjYj2DM6fuLDw1ayz3q25KBjLHIuJDV1YfzBdYGGSktKHrAMAqFil0RPuhMYF4krQ==" saltValue="FOfYnMN2bi8BfxQlCA+n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AD31D-E917-4C39-9C71-07A98B59B6FD}">
  <sheetPr>
    <pageSetUpPr fitToPage="1"/>
  </sheetPr>
  <dimension ref="A1:DE85"/>
  <sheetViews>
    <sheetView topLeftCell="A37" workbookViewId="0">
      <selection activeCell="BH19" sqref="BH19"/>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7" t="s">
        <v>600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69"/>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69"/>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69"/>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69"/>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601</v>
      </c>
    </row>
    <row r="50" spans="1:109" x14ac:dyDescent="0.15">
      <c r="B50" s="369"/>
      <c r="G50" s="1251"/>
      <c r="H50" s="1251"/>
      <c r="I50" s="1251"/>
      <c r="J50" s="1251"/>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558</v>
      </c>
      <c r="BQ50" s="1250"/>
      <c r="BR50" s="1250"/>
      <c r="BS50" s="1250"/>
      <c r="BT50" s="1250"/>
      <c r="BU50" s="1250"/>
      <c r="BV50" s="1250"/>
      <c r="BW50" s="1250"/>
      <c r="BX50" s="1250" t="s">
        <v>559</v>
      </c>
      <c r="BY50" s="1250"/>
      <c r="BZ50" s="1250"/>
      <c r="CA50" s="1250"/>
      <c r="CB50" s="1250"/>
      <c r="CC50" s="1250"/>
      <c r="CD50" s="1250"/>
      <c r="CE50" s="1250"/>
      <c r="CF50" s="1250" t="s">
        <v>560</v>
      </c>
      <c r="CG50" s="1250"/>
      <c r="CH50" s="1250"/>
      <c r="CI50" s="1250"/>
      <c r="CJ50" s="1250"/>
      <c r="CK50" s="1250"/>
      <c r="CL50" s="1250"/>
      <c r="CM50" s="1250"/>
      <c r="CN50" s="1250" t="s">
        <v>561</v>
      </c>
      <c r="CO50" s="1250"/>
      <c r="CP50" s="1250"/>
      <c r="CQ50" s="1250"/>
      <c r="CR50" s="1250"/>
      <c r="CS50" s="1250"/>
      <c r="CT50" s="1250"/>
      <c r="CU50" s="1250"/>
      <c r="CV50" s="1250" t="s">
        <v>562</v>
      </c>
      <c r="CW50" s="1250"/>
      <c r="CX50" s="1250"/>
      <c r="CY50" s="1250"/>
      <c r="CZ50" s="1250"/>
      <c r="DA50" s="1250"/>
      <c r="DB50" s="1250"/>
      <c r="DC50" s="1250"/>
    </row>
    <row r="51" spans="1:109" ht="13.5" customHeight="1" x14ac:dyDescent="0.15">
      <c r="B51" s="369"/>
      <c r="G51" s="1253"/>
      <c r="H51" s="1253"/>
      <c r="I51" s="1266"/>
      <c r="J51" s="1266"/>
      <c r="K51" s="1252"/>
      <c r="L51" s="1252"/>
      <c r="M51" s="1252"/>
      <c r="N51" s="1252"/>
      <c r="AM51" s="378"/>
      <c r="AN51" s="1248" t="s">
        <v>602</v>
      </c>
      <c r="AO51" s="1248"/>
      <c r="AP51" s="1248"/>
      <c r="AQ51" s="1248"/>
      <c r="AR51" s="1248"/>
      <c r="AS51" s="1248"/>
      <c r="AT51" s="1248"/>
      <c r="AU51" s="1248"/>
      <c r="AV51" s="1248"/>
      <c r="AW51" s="1248"/>
      <c r="AX51" s="1248"/>
      <c r="AY51" s="1248"/>
      <c r="AZ51" s="1248"/>
      <c r="BA51" s="1248"/>
      <c r="BB51" s="1248" t="s">
        <v>603</v>
      </c>
      <c r="BC51" s="1248"/>
      <c r="BD51" s="1248"/>
      <c r="BE51" s="1248"/>
      <c r="BF51" s="1248"/>
      <c r="BG51" s="1248"/>
      <c r="BH51" s="1248"/>
      <c r="BI51" s="1248"/>
      <c r="BJ51" s="1248"/>
      <c r="BK51" s="1248"/>
      <c r="BL51" s="1248"/>
      <c r="BM51" s="1248"/>
      <c r="BN51" s="1248"/>
      <c r="BO51" s="1248"/>
      <c r="BP51" s="1245">
        <v>1.7</v>
      </c>
      <c r="BQ51" s="1245"/>
      <c r="BR51" s="1245"/>
      <c r="BS51" s="1245"/>
      <c r="BT51" s="1245"/>
      <c r="BU51" s="1245"/>
      <c r="BV51" s="1245"/>
      <c r="BW51" s="1245"/>
      <c r="BX51" s="1245">
        <v>10.7</v>
      </c>
      <c r="BY51" s="1245"/>
      <c r="BZ51" s="1245"/>
      <c r="CA51" s="1245"/>
      <c r="CB51" s="1245"/>
      <c r="CC51" s="1245"/>
      <c r="CD51" s="1245"/>
      <c r="CE51" s="1245"/>
      <c r="CF51" s="1245">
        <v>9.6</v>
      </c>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69"/>
      <c r="G52" s="1253"/>
      <c r="H52" s="1253"/>
      <c r="I52" s="1266"/>
      <c r="J52" s="1266"/>
      <c r="K52" s="1252"/>
      <c r="L52" s="1252"/>
      <c r="M52" s="1252"/>
      <c r="N52" s="1252"/>
      <c r="AM52" s="37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7"/>
      <c r="B53" s="369"/>
      <c r="G53" s="1253"/>
      <c r="H53" s="1253"/>
      <c r="I53" s="1251"/>
      <c r="J53" s="1251"/>
      <c r="K53" s="1252"/>
      <c r="L53" s="1252"/>
      <c r="M53" s="1252"/>
      <c r="N53" s="1252"/>
      <c r="AM53" s="378"/>
      <c r="AN53" s="1248"/>
      <c r="AO53" s="1248"/>
      <c r="AP53" s="1248"/>
      <c r="AQ53" s="1248"/>
      <c r="AR53" s="1248"/>
      <c r="AS53" s="1248"/>
      <c r="AT53" s="1248"/>
      <c r="AU53" s="1248"/>
      <c r="AV53" s="1248"/>
      <c r="AW53" s="1248"/>
      <c r="AX53" s="1248"/>
      <c r="AY53" s="1248"/>
      <c r="AZ53" s="1248"/>
      <c r="BA53" s="1248"/>
      <c r="BB53" s="1248" t="s">
        <v>604</v>
      </c>
      <c r="BC53" s="1248"/>
      <c r="BD53" s="1248"/>
      <c r="BE53" s="1248"/>
      <c r="BF53" s="1248"/>
      <c r="BG53" s="1248"/>
      <c r="BH53" s="1248"/>
      <c r="BI53" s="1248"/>
      <c r="BJ53" s="1248"/>
      <c r="BK53" s="1248"/>
      <c r="BL53" s="1248"/>
      <c r="BM53" s="1248"/>
      <c r="BN53" s="1248"/>
      <c r="BO53" s="1248"/>
      <c r="BP53" s="1245">
        <v>61.4</v>
      </c>
      <c r="BQ53" s="1245"/>
      <c r="BR53" s="1245"/>
      <c r="BS53" s="1245"/>
      <c r="BT53" s="1245"/>
      <c r="BU53" s="1245"/>
      <c r="BV53" s="1245"/>
      <c r="BW53" s="1245"/>
      <c r="BX53" s="1245">
        <v>62.2</v>
      </c>
      <c r="BY53" s="1245"/>
      <c r="BZ53" s="1245"/>
      <c r="CA53" s="1245"/>
      <c r="CB53" s="1245"/>
      <c r="CC53" s="1245"/>
      <c r="CD53" s="1245"/>
      <c r="CE53" s="1245"/>
      <c r="CF53" s="1245">
        <v>60.3</v>
      </c>
      <c r="CG53" s="1245"/>
      <c r="CH53" s="1245"/>
      <c r="CI53" s="1245"/>
      <c r="CJ53" s="1245"/>
      <c r="CK53" s="1245"/>
      <c r="CL53" s="1245"/>
      <c r="CM53" s="1245"/>
      <c r="CN53" s="1245">
        <v>62.1</v>
      </c>
      <c r="CO53" s="1245"/>
      <c r="CP53" s="1245"/>
      <c r="CQ53" s="1245"/>
      <c r="CR53" s="1245"/>
      <c r="CS53" s="1245"/>
      <c r="CT53" s="1245"/>
      <c r="CU53" s="1245"/>
      <c r="CV53" s="1245">
        <v>64.900000000000006</v>
      </c>
      <c r="CW53" s="1245"/>
      <c r="CX53" s="1245"/>
      <c r="CY53" s="1245"/>
      <c r="CZ53" s="1245"/>
      <c r="DA53" s="1245"/>
      <c r="DB53" s="1245"/>
      <c r="DC53" s="1245"/>
    </row>
    <row r="54" spans="1:109" x14ac:dyDescent="0.15">
      <c r="A54" s="377"/>
      <c r="B54" s="369"/>
      <c r="G54" s="1253"/>
      <c r="H54" s="1253"/>
      <c r="I54" s="1251"/>
      <c r="J54" s="1251"/>
      <c r="K54" s="1252"/>
      <c r="L54" s="1252"/>
      <c r="M54" s="1252"/>
      <c r="N54" s="1252"/>
      <c r="AM54" s="37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7"/>
      <c r="B55" s="369"/>
      <c r="G55" s="1251"/>
      <c r="H55" s="1251"/>
      <c r="I55" s="1251"/>
      <c r="J55" s="1251"/>
      <c r="K55" s="1252"/>
      <c r="L55" s="1252"/>
      <c r="M55" s="1252"/>
      <c r="N55" s="1252"/>
      <c r="AN55" s="1250" t="s">
        <v>605</v>
      </c>
      <c r="AO55" s="1250"/>
      <c r="AP55" s="1250"/>
      <c r="AQ55" s="1250"/>
      <c r="AR55" s="1250"/>
      <c r="AS55" s="1250"/>
      <c r="AT55" s="1250"/>
      <c r="AU55" s="1250"/>
      <c r="AV55" s="1250"/>
      <c r="AW55" s="1250"/>
      <c r="AX55" s="1250"/>
      <c r="AY55" s="1250"/>
      <c r="AZ55" s="1250"/>
      <c r="BA55" s="1250"/>
      <c r="BB55" s="1248" t="s">
        <v>603</v>
      </c>
      <c r="BC55" s="1248"/>
      <c r="BD55" s="1248"/>
      <c r="BE55" s="1248"/>
      <c r="BF55" s="1248"/>
      <c r="BG55" s="1248"/>
      <c r="BH55" s="1248"/>
      <c r="BI55" s="1248"/>
      <c r="BJ55" s="1248"/>
      <c r="BK55" s="1248"/>
      <c r="BL55" s="1248"/>
      <c r="BM55" s="1248"/>
      <c r="BN55" s="1248"/>
      <c r="BO55" s="1248"/>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x14ac:dyDescent="0.15">
      <c r="A56" s="377"/>
      <c r="B56" s="369"/>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x14ac:dyDescent="0.15">
      <c r="B57" s="381"/>
      <c r="G57" s="1251"/>
      <c r="H57" s="1251"/>
      <c r="I57" s="1246"/>
      <c r="J57" s="1246"/>
      <c r="K57" s="1252"/>
      <c r="L57" s="1252"/>
      <c r="M57" s="1252"/>
      <c r="N57" s="1252"/>
      <c r="AM57" s="363"/>
      <c r="AN57" s="1250"/>
      <c r="AO57" s="1250"/>
      <c r="AP57" s="1250"/>
      <c r="AQ57" s="1250"/>
      <c r="AR57" s="1250"/>
      <c r="AS57" s="1250"/>
      <c r="AT57" s="1250"/>
      <c r="AU57" s="1250"/>
      <c r="AV57" s="1250"/>
      <c r="AW57" s="1250"/>
      <c r="AX57" s="1250"/>
      <c r="AY57" s="1250"/>
      <c r="AZ57" s="1250"/>
      <c r="BA57" s="1250"/>
      <c r="BB57" s="1248" t="s">
        <v>604</v>
      </c>
      <c r="BC57" s="1248"/>
      <c r="BD57" s="1248"/>
      <c r="BE57" s="1248"/>
      <c r="BF57" s="1248"/>
      <c r="BG57" s="1248"/>
      <c r="BH57" s="1248"/>
      <c r="BI57" s="1248"/>
      <c r="BJ57" s="1248"/>
      <c r="BK57" s="1248"/>
      <c r="BL57" s="1248"/>
      <c r="BM57" s="1248"/>
      <c r="BN57" s="1248"/>
      <c r="BO57" s="1248"/>
      <c r="BP57" s="1245">
        <v>57.7</v>
      </c>
      <c r="BQ57" s="1245"/>
      <c r="BR57" s="1245"/>
      <c r="BS57" s="1245"/>
      <c r="BT57" s="1245"/>
      <c r="BU57" s="1245"/>
      <c r="BV57" s="1245"/>
      <c r="BW57" s="1245"/>
      <c r="BX57" s="1245">
        <v>59.3</v>
      </c>
      <c r="BY57" s="1245"/>
      <c r="BZ57" s="1245"/>
      <c r="CA57" s="1245"/>
      <c r="CB57" s="1245"/>
      <c r="CC57" s="1245"/>
      <c r="CD57" s="1245"/>
      <c r="CE57" s="1245"/>
      <c r="CF57" s="1245">
        <v>60.4</v>
      </c>
      <c r="CG57" s="1245"/>
      <c r="CH57" s="1245"/>
      <c r="CI57" s="1245"/>
      <c r="CJ57" s="1245"/>
      <c r="CK57" s="1245"/>
      <c r="CL57" s="1245"/>
      <c r="CM57" s="1245"/>
      <c r="CN57" s="1245">
        <v>61.1</v>
      </c>
      <c r="CO57" s="1245"/>
      <c r="CP57" s="1245"/>
      <c r="CQ57" s="1245"/>
      <c r="CR57" s="1245"/>
      <c r="CS57" s="1245"/>
      <c r="CT57" s="1245"/>
      <c r="CU57" s="1245"/>
      <c r="CV57" s="1245">
        <v>62.3</v>
      </c>
      <c r="CW57" s="1245"/>
      <c r="CX57" s="1245"/>
      <c r="CY57" s="1245"/>
      <c r="CZ57" s="1245"/>
      <c r="DA57" s="1245"/>
      <c r="DB57" s="1245"/>
      <c r="DC57" s="1245"/>
      <c r="DD57" s="382"/>
      <c r="DE57" s="381"/>
    </row>
    <row r="58" spans="1:109" s="377" customFormat="1" x14ac:dyDescent="0.15">
      <c r="A58" s="363"/>
      <c r="B58" s="381"/>
      <c r="G58" s="1251"/>
      <c r="H58" s="1251"/>
      <c r="I58" s="1246"/>
      <c r="J58" s="1246"/>
      <c r="K58" s="1252"/>
      <c r="L58" s="1252"/>
      <c r="M58" s="1252"/>
      <c r="N58" s="1252"/>
      <c r="AM58" s="363"/>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606</v>
      </c>
    </row>
    <row r="64" spans="1:109" x14ac:dyDescent="0.15">
      <c r="B64" s="369"/>
      <c r="G64" s="376"/>
      <c r="I64" s="389"/>
      <c r="J64" s="389"/>
      <c r="K64" s="389"/>
      <c r="L64" s="389"/>
      <c r="M64" s="389"/>
      <c r="N64" s="390"/>
      <c r="AM64" s="376"/>
      <c r="AN64" s="376" t="s">
        <v>599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7" t="s">
        <v>607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69"/>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69"/>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69"/>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69"/>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601</v>
      </c>
    </row>
    <row r="72" spans="2:107" x14ac:dyDescent="0.15">
      <c r="B72" s="369"/>
      <c r="G72" s="1251"/>
      <c r="H72" s="1251"/>
      <c r="I72" s="1251"/>
      <c r="J72" s="1251"/>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558</v>
      </c>
      <c r="BQ72" s="1250"/>
      <c r="BR72" s="1250"/>
      <c r="BS72" s="1250"/>
      <c r="BT72" s="1250"/>
      <c r="BU72" s="1250"/>
      <c r="BV72" s="1250"/>
      <c r="BW72" s="1250"/>
      <c r="BX72" s="1250" t="s">
        <v>559</v>
      </c>
      <c r="BY72" s="1250"/>
      <c r="BZ72" s="1250"/>
      <c r="CA72" s="1250"/>
      <c r="CB72" s="1250"/>
      <c r="CC72" s="1250"/>
      <c r="CD72" s="1250"/>
      <c r="CE72" s="1250"/>
      <c r="CF72" s="1250" t="s">
        <v>560</v>
      </c>
      <c r="CG72" s="1250"/>
      <c r="CH72" s="1250"/>
      <c r="CI72" s="1250"/>
      <c r="CJ72" s="1250"/>
      <c r="CK72" s="1250"/>
      <c r="CL72" s="1250"/>
      <c r="CM72" s="1250"/>
      <c r="CN72" s="1250" t="s">
        <v>561</v>
      </c>
      <c r="CO72" s="1250"/>
      <c r="CP72" s="1250"/>
      <c r="CQ72" s="1250"/>
      <c r="CR72" s="1250"/>
      <c r="CS72" s="1250"/>
      <c r="CT72" s="1250"/>
      <c r="CU72" s="1250"/>
      <c r="CV72" s="1250" t="s">
        <v>562</v>
      </c>
      <c r="CW72" s="1250"/>
      <c r="CX72" s="1250"/>
      <c r="CY72" s="1250"/>
      <c r="CZ72" s="1250"/>
      <c r="DA72" s="1250"/>
      <c r="DB72" s="1250"/>
      <c r="DC72" s="1250"/>
    </row>
    <row r="73" spans="2:107" x14ac:dyDescent="0.15">
      <c r="B73" s="369"/>
      <c r="G73" s="1253"/>
      <c r="H73" s="1253"/>
      <c r="I73" s="1253"/>
      <c r="J73" s="1253"/>
      <c r="K73" s="1249"/>
      <c r="L73" s="1249"/>
      <c r="M73" s="1249"/>
      <c r="N73" s="1249"/>
      <c r="AM73" s="378"/>
      <c r="AN73" s="1248" t="s">
        <v>602</v>
      </c>
      <c r="AO73" s="1248"/>
      <c r="AP73" s="1248"/>
      <c r="AQ73" s="1248"/>
      <c r="AR73" s="1248"/>
      <c r="AS73" s="1248"/>
      <c r="AT73" s="1248"/>
      <c r="AU73" s="1248"/>
      <c r="AV73" s="1248"/>
      <c r="AW73" s="1248"/>
      <c r="AX73" s="1248"/>
      <c r="AY73" s="1248"/>
      <c r="AZ73" s="1248"/>
      <c r="BA73" s="1248"/>
      <c r="BB73" s="1248" t="s">
        <v>603</v>
      </c>
      <c r="BC73" s="1248"/>
      <c r="BD73" s="1248"/>
      <c r="BE73" s="1248"/>
      <c r="BF73" s="1248"/>
      <c r="BG73" s="1248"/>
      <c r="BH73" s="1248"/>
      <c r="BI73" s="1248"/>
      <c r="BJ73" s="1248"/>
      <c r="BK73" s="1248"/>
      <c r="BL73" s="1248"/>
      <c r="BM73" s="1248"/>
      <c r="BN73" s="1248"/>
      <c r="BO73" s="1248"/>
      <c r="BP73" s="1245">
        <v>1.7</v>
      </c>
      <c r="BQ73" s="1245"/>
      <c r="BR73" s="1245"/>
      <c r="BS73" s="1245"/>
      <c r="BT73" s="1245"/>
      <c r="BU73" s="1245"/>
      <c r="BV73" s="1245"/>
      <c r="BW73" s="1245"/>
      <c r="BX73" s="1245">
        <v>10.7</v>
      </c>
      <c r="BY73" s="1245"/>
      <c r="BZ73" s="1245"/>
      <c r="CA73" s="1245"/>
      <c r="CB73" s="1245"/>
      <c r="CC73" s="1245"/>
      <c r="CD73" s="1245"/>
      <c r="CE73" s="1245"/>
      <c r="CF73" s="1245">
        <v>9.6</v>
      </c>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69"/>
      <c r="G74" s="1253"/>
      <c r="H74" s="1253"/>
      <c r="I74" s="1253"/>
      <c r="J74" s="1253"/>
      <c r="K74" s="1249"/>
      <c r="L74" s="1249"/>
      <c r="M74" s="1249"/>
      <c r="N74" s="1249"/>
      <c r="AM74" s="378"/>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69"/>
      <c r="G75" s="1253"/>
      <c r="H75" s="1253"/>
      <c r="I75" s="1251"/>
      <c r="J75" s="1251"/>
      <c r="K75" s="1252"/>
      <c r="L75" s="1252"/>
      <c r="M75" s="1252"/>
      <c r="N75" s="1252"/>
      <c r="AM75" s="378"/>
      <c r="AN75" s="1248"/>
      <c r="AO75" s="1248"/>
      <c r="AP75" s="1248"/>
      <c r="AQ75" s="1248"/>
      <c r="AR75" s="1248"/>
      <c r="AS75" s="1248"/>
      <c r="AT75" s="1248"/>
      <c r="AU75" s="1248"/>
      <c r="AV75" s="1248"/>
      <c r="AW75" s="1248"/>
      <c r="AX75" s="1248"/>
      <c r="AY75" s="1248"/>
      <c r="AZ75" s="1248"/>
      <c r="BA75" s="1248"/>
      <c r="BB75" s="1248" t="s">
        <v>608</v>
      </c>
      <c r="BC75" s="1248"/>
      <c r="BD75" s="1248"/>
      <c r="BE75" s="1248"/>
      <c r="BF75" s="1248"/>
      <c r="BG75" s="1248"/>
      <c r="BH75" s="1248"/>
      <c r="BI75" s="1248"/>
      <c r="BJ75" s="1248"/>
      <c r="BK75" s="1248"/>
      <c r="BL75" s="1248"/>
      <c r="BM75" s="1248"/>
      <c r="BN75" s="1248"/>
      <c r="BO75" s="1248"/>
      <c r="BP75" s="1245">
        <v>8.5</v>
      </c>
      <c r="BQ75" s="1245"/>
      <c r="BR75" s="1245"/>
      <c r="BS75" s="1245"/>
      <c r="BT75" s="1245"/>
      <c r="BU75" s="1245"/>
      <c r="BV75" s="1245"/>
      <c r="BW75" s="1245"/>
      <c r="BX75" s="1245">
        <v>9.5</v>
      </c>
      <c r="BY75" s="1245"/>
      <c r="BZ75" s="1245"/>
      <c r="CA75" s="1245"/>
      <c r="CB75" s="1245"/>
      <c r="CC75" s="1245"/>
      <c r="CD75" s="1245"/>
      <c r="CE75" s="1245"/>
      <c r="CF75" s="1245">
        <v>10</v>
      </c>
      <c r="CG75" s="1245"/>
      <c r="CH75" s="1245"/>
      <c r="CI75" s="1245"/>
      <c r="CJ75" s="1245"/>
      <c r="CK75" s="1245"/>
      <c r="CL75" s="1245"/>
      <c r="CM75" s="1245"/>
      <c r="CN75" s="1245">
        <v>10.199999999999999</v>
      </c>
      <c r="CO75" s="1245"/>
      <c r="CP75" s="1245"/>
      <c r="CQ75" s="1245"/>
      <c r="CR75" s="1245"/>
      <c r="CS75" s="1245"/>
      <c r="CT75" s="1245"/>
      <c r="CU75" s="1245"/>
      <c r="CV75" s="1245">
        <v>10</v>
      </c>
      <c r="CW75" s="1245"/>
      <c r="CX75" s="1245"/>
      <c r="CY75" s="1245"/>
      <c r="CZ75" s="1245"/>
      <c r="DA75" s="1245"/>
      <c r="DB75" s="1245"/>
      <c r="DC75" s="1245"/>
    </row>
    <row r="76" spans="2:107" x14ac:dyDescent="0.15">
      <c r="B76" s="369"/>
      <c r="G76" s="1253"/>
      <c r="H76" s="1253"/>
      <c r="I76" s="1251"/>
      <c r="J76" s="1251"/>
      <c r="K76" s="1252"/>
      <c r="L76" s="1252"/>
      <c r="M76" s="1252"/>
      <c r="N76" s="1252"/>
      <c r="AM76" s="37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69"/>
      <c r="G77" s="1251"/>
      <c r="H77" s="1251"/>
      <c r="I77" s="1251"/>
      <c r="J77" s="1251"/>
      <c r="K77" s="1249"/>
      <c r="L77" s="1249"/>
      <c r="M77" s="1249"/>
      <c r="N77" s="1249"/>
      <c r="AN77" s="1250" t="s">
        <v>605</v>
      </c>
      <c r="AO77" s="1250"/>
      <c r="AP77" s="1250"/>
      <c r="AQ77" s="1250"/>
      <c r="AR77" s="1250"/>
      <c r="AS77" s="1250"/>
      <c r="AT77" s="1250"/>
      <c r="AU77" s="1250"/>
      <c r="AV77" s="1250"/>
      <c r="AW77" s="1250"/>
      <c r="AX77" s="1250"/>
      <c r="AY77" s="1250"/>
      <c r="AZ77" s="1250"/>
      <c r="BA77" s="1250"/>
      <c r="BB77" s="1248" t="s">
        <v>603</v>
      </c>
      <c r="BC77" s="1248"/>
      <c r="BD77" s="1248"/>
      <c r="BE77" s="1248"/>
      <c r="BF77" s="1248"/>
      <c r="BG77" s="1248"/>
      <c r="BH77" s="1248"/>
      <c r="BI77" s="1248"/>
      <c r="BJ77" s="1248"/>
      <c r="BK77" s="1248"/>
      <c r="BL77" s="1248"/>
      <c r="BM77" s="1248"/>
      <c r="BN77" s="1248"/>
      <c r="BO77" s="1248"/>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x14ac:dyDescent="0.15">
      <c r="B78" s="369"/>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69"/>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608</v>
      </c>
      <c r="BC79" s="1248"/>
      <c r="BD79" s="1248"/>
      <c r="BE79" s="1248"/>
      <c r="BF79" s="1248"/>
      <c r="BG79" s="1248"/>
      <c r="BH79" s="1248"/>
      <c r="BI79" s="1248"/>
      <c r="BJ79" s="1248"/>
      <c r="BK79" s="1248"/>
      <c r="BL79" s="1248"/>
      <c r="BM79" s="1248"/>
      <c r="BN79" s="1248"/>
      <c r="BO79" s="1248"/>
      <c r="BP79" s="1245">
        <v>7.1</v>
      </c>
      <c r="BQ79" s="1245"/>
      <c r="BR79" s="1245"/>
      <c r="BS79" s="1245"/>
      <c r="BT79" s="1245"/>
      <c r="BU79" s="1245"/>
      <c r="BV79" s="1245"/>
      <c r="BW79" s="1245"/>
      <c r="BX79" s="1245">
        <v>7.1</v>
      </c>
      <c r="BY79" s="1245"/>
      <c r="BZ79" s="1245"/>
      <c r="CA79" s="1245"/>
      <c r="CB79" s="1245"/>
      <c r="CC79" s="1245"/>
      <c r="CD79" s="1245"/>
      <c r="CE79" s="1245"/>
      <c r="CF79" s="1245">
        <v>7.3</v>
      </c>
      <c r="CG79" s="1245"/>
      <c r="CH79" s="1245"/>
      <c r="CI79" s="1245"/>
      <c r="CJ79" s="1245"/>
      <c r="CK79" s="1245"/>
      <c r="CL79" s="1245"/>
      <c r="CM79" s="1245"/>
      <c r="CN79" s="1245">
        <v>7.4</v>
      </c>
      <c r="CO79" s="1245"/>
      <c r="CP79" s="1245"/>
      <c r="CQ79" s="1245"/>
      <c r="CR79" s="1245"/>
      <c r="CS79" s="1245"/>
      <c r="CT79" s="1245"/>
      <c r="CU79" s="1245"/>
      <c r="CV79" s="1245">
        <v>7.5</v>
      </c>
      <c r="CW79" s="1245"/>
      <c r="CX79" s="1245"/>
      <c r="CY79" s="1245"/>
      <c r="CZ79" s="1245"/>
      <c r="DA79" s="1245"/>
      <c r="DB79" s="1245"/>
      <c r="DC79" s="1245"/>
    </row>
    <row r="80" spans="2:107" x14ac:dyDescent="0.15">
      <c r="B80" s="369"/>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E12F-A763-499D-A1DB-3C84DBEF4B53}">
  <sheetPr>
    <pageSetUpPr fitToPage="1"/>
  </sheetPr>
  <dimension ref="A1:DR125"/>
  <sheetViews>
    <sheetView workbookViewId="0">
      <selection sqref="A1:XFD104857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phoneticPr fontId="2"/>
  <printOptions horizontalCentered="1" verticalCentered="1"/>
  <pageMargins left="0" right="0" top="0.19685039370078741" bottom="0" header="0.39370078740157483" footer="0"/>
  <pageSetup paperSize="9" scale="37"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80FB0-7FFF-41EE-9FB7-EFEB9CC9291D}">
  <sheetPr>
    <pageSetUpPr fitToPage="1"/>
  </sheetPr>
  <dimension ref="A1:DR125"/>
  <sheetViews>
    <sheetView tabSelected="1" topLeftCell="A91" workbookViewId="0">
      <selection activeCell="C101" sqref="C10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phoneticPr fontId="2"/>
  <printOptions horizontalCentered="1" verticalCentered="1"/>
  <pageMargins left="0" right="0" top="0.19685039370078741" bottom="0" header="0.39370078740157483" footer="0"/>
  <pageSetup paperSize="9" scale="37" orientation="landscape"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667118</v>
      </c>
      <c r="E3" s="153"/>
      <c r="F3" s="154">
        <v>291173</v>
      </c>
      <c r="G3" s="155"/>
      <c r="H3" s="156"/>
    </row>
    <row r="4" spans="1:8" x14ac:dyDescent="0.15">
      <c r="A4" s="157"/>
      <c r="B4" s="158"/>
      <c r="C4" s="159"/>
      <c r="D4" s="160">
        <v>565055</v>
      </c>
      <c r="E4" s="161"/>
      <c r="F4" s="162">
        <v>119071</v>
      </c>
      <c r="G4" s="163"/>
      <c r="H4" s="164"/>
    </row>
    <row r="5" spans="1:8" x14ac:dyDescent="0.15">
      <c r="A5" s="145" t="s">
        <v>550</v>
      </c>
      <c r="B5" s="150"/>
      <c r="C5" s="151"/>
      <c r="D5" s="152">
        <v>358347</v>
      </c>
      <c r="E5" s="153"/>
      <c r="F5" s="154">
        <v>271581</v>
      </c>
      <c r="G5" s="155"/>
      <c r="H5" s="156"/>
    </row>
    <row r="6" spans="1:8" x14ac:dyDescent="0.15">
      <c r="A6" s="157"/>
      <c r="B6" s="158"/>
      <c r="C6" s="159"/>
      <c r="D6" s="160">
        <v>300507</v>
      </c>
      <c r="E6" s="161"/>
      <c r="F6" s="162">
        <v>117844</v>
      </c>
      <c r="G6" s="163"/>
      <c r="H6" s="164"/>
    </row>
    <row r="7" spans="1:8" x14ac:dyDescent="0.15">
      <c r="A7" s="145" t="s">
        <v>551</v>
      </c>
      <c r="B7" s="150"/>
      <c r="C7" s="151"/>
      <c r="D7" s="152">
        <v>661852</v>
      </c>
      <c r="E7" s="153"/>
      <c r="F7" s="154">
        <v>268375</v>
      </c>
      <c r="G7" s="155"/>
      <c r="H7" s="156"/>
    </row>
    <row r="8" spans="1:8" x14ac:dyDescent="0.15">
      <c r="A8" s="157"/>
      <c r="B8" s="158"/>
      <c r="C8" s="159"/>
      <c r="D8" s="160">
        <v>474559</v>
      </c>
      <c r="E8" s="161"/>
      <c r="F8" s="162">
        <v>119602</v>
      </c>
      <c r="G8" s="163"/>
      <c r="H8" s="164"/>
    </row>
    <row r="9" spans="1:8" x14ac:dyDescent="0.15">
      <c r="A9" s="145" t="s">
        <v>552</v>
      </c>
      <c r="B9" s="150"/>
      <c r="C9" s="151"/>
      <c r="D9" s="152">
        <v>284677</v>
      </c>
      <c r="E9" s="153"/>
      <c r="F9" s="154">
        <v>301035</v>
      </c>
      <c r="G9" s="155"/>
      <c r="H9" s="156"/>
    </row>
    <row r="10" spans="1:8" x14ac:dyDescent="0.15">
      <c r="A10" s="157"/>
      <c r="B10" s="158"/>
      <c r="C10" s="159"/>
      <c r="D10" s="160">
        <v>241506</v>
      </c>
      <c r="E10" s="161"/>
      <c r="F10" s="162">
        <v>154376</v>
      </c>
      <c r="G10" s="163"/>
      <c r="H10" s="164"/>
    </row>
    <row r="11" spans="1:8" x14ac:dyDescent="0.15">
      <c r="A11" s="145" t="s">
        <v>553</v>
      </c>
      <c r="B11" s="150"/>
      <c r="C11" s="151"/>
      <c r="D11" s="152">
        <v>351175</v>
      </c>
      <c r="E11" s="153"/>
      <c r="F11" s="154">
        <v>277467</v>
      </c>
      <c r="G11" s="155"/>
      <c r="H11" s="156"/>
    </row>
    <row r="12" spans="1:8" x14ac:dyDescent="0.15">
      <c r="A12" s="157"/>
      <c r="B12" s="158"/>
      <c r="C12" s="165"/>
      <c r="D12" s="160">
        <v>223747</v>
      </c>
      <c r="E12" s="161"/>
      <c r="F12" s="162">
        <v>128378</v>
      </c>
      <c r="G12" s="163"/>
      <c r="H12" s="164"/>
    </row>
    <row r="13" spans="1:8" x14ac:dyDescent="0.15">
      <c r="A13" s="145"/>
      <c r="B13" s="150"/>
      <c r="C13" s="166"/>
      <c r="D13" s="167">
        <v>464634</v>
      </c>
      <c r="E13" s="168"/>
      <c r="F13" s="169">
        <v>281926</v>
      </c>
      <c r="G13" s="170"/>
      <c r="H13" s="156"/>
    </row>
    <row r="14" spans="1:8" x14ac:dyDescent="0.15">
      <c r="A14" s="157"/>
      <c r="B14" s="158"/>
      <c r="C14" s="159"/>
      <c r="D14" s="160">
        <v>361075</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2.98</v>
      </c>
      <c r="C19" s="171">
        <f>ROUND(VALUE(SUBSTITUTE(実質収支比率等に係る経年分析!G$48,"▲","-")),2)</f>
        <v>4.21</v>
      </c>
      <c r="D19" s="171">
        <f>ROUND(VALUE(SUBSTITUTE(実質収支比率等に係る経年分析!H$48,"▲","-")),2)</f>
        <v>3.16</v>
      </c>
      <c r="E19" s="171">
        <f>ROUND(VALUE(SUBSTITUTE(実質収支比率等に係る経年分析!I$48,"▲","-")),2)</f>
        <v>3.03</v>
      </c>
      <c r="F19" s="171">
        <f>ROUND(VALUE(SUBSTITUTE(実質収支比率等に係る経年分析!J$48,"▲","-")),2)</f>
        <v>2.74</v>
      </c>
    </row>
    <row r="20" spans="1:11" x14ac:dyDescent="0.15">
      <c r="A20" s="171" t="s">
        <v>55</v>
      </c>
      <c r="B20" s="171">
        <f>ROUND(VALUE(SUBSTITUTE(実質収支比率等に係る経年分析!F$47,"▲","-")),2)</f>
        <v>36.21</v>
      </c>
      <c r="C20" s="171">
        <f>ROUND(VALUE(SUBSTITUTE(実質収支比率等に係る経年分析!G$47,"▲","-")),2)</f>
        <v>29.54</v>
      </c>
      <c r="D20" s="171">
        <f>ROUND(VALUE(SUBSTITUTE(実質収支比率等に係る経年分析!H$47,"▲","-")),2)</f>
        <v>30.31</v>
      </c>
      <c r="E20" s="171">
        <f>ROUND(VALUE(SUBSTITUTE(実質収支比率等に係る経年分析!I$47,"▲","-")),2)</f>
        <v>28.93</v>
      </c>
      <c r="F20" s="171">
        <f>ROUND(VALUE(SUBSTITUTE(実質収支比率等に係る経年分析!J$47,"▲","-")),2)</f>
        <v>25.68</v>
      </c>
    </row>
    <row r="21" spans="1:11" x14ac:dyDescent="0.15">
      <c r="A21" s="171" t="s">
        <v>56</v>
      </c>
      <c r="B21" s="171">
        <f>IF(ISNUMBER(VALUE(SUBSTITUTE(実質収支比率等に係る経年分析!F$49,"▲","-"))),ROUND(VALUE(SUBSTITUTE(実質収支比率等に係る経年分析!F$49,"▲","-")),2),NA())</f>
        <v>-19.18</v>
      </c>
      <c r="C21" s="171">
        <f>IF(ISNUMBER(VALUE(SUBSTITUTE(実質収支比率等に係る経年分析!G$49,"▲","-"))),ROUND(VALUE(SUBSTITUTE(実質収支比率等に係る経年分析!G$49,"▲","-")),2),NA())</f>
        <v>-7.4</v>
      </c>
      <c r="D21" s="171">
        <f>IF(ISNUMBER(VALUE(SUBSTITUTE(実質収支比率等に係る経年分析!H$49,"▲","-"))),ROUND(VALUE(SUBSTITUTE(実質収支比率等に係る経年分析!H$49,"▲","-")),2),NA())</f>
        <v>-0.87</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0.05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特別養護老人ホーム事業特別会計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農業集落排水事業及び個別排水処理事業特別会計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町立診療所事業特別会計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2.71</v>
      </c>
    </row>
    <row r="36" spans="1:16" x14ac:dyDescent="0.15">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4.8499999999999996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4.8899999999999997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365</v>
      </c>
      <c r="E42" s="173"/>
      <c r="F42" s="173"/>
      <c r="G42" s="173">
        <f>'実質公債費比率（分子）の構造'!L$52</f>
        <v>327</v>
      </c>
      <c r="H42" s="173"/>
      <c r="I42" s="173"/>
      <c r="J42" s="173">
        <f>'実質公債費比率（分子）の構造'!M$52</f>
        <v>292</v>
      </c>
      <c r="K42" s="173"/>
      <c r="L42" s="173"/>
      <c r="M42" s="173">
        <f>'実質公債費比率（分子）の構造'!N$52</f>
        <v>308</v>
      </c>
      <c r="N42" s="173"/>
      <c r="O42" s="173"/>
      <c r="P42" s="173">
        <f>'実質公債費比率（分子）の構造'!O$52</f>
        <v>358</v>
      </c>
    </row>
    <row r="43" spans="1:16" x14ac:dyDescent="0.15">
      <c r="A43" s="173" t="s">
        <v>64</v>
      </c>
      <c r="B43" s="173">
        <f>'実質公債費比率（分子）の構造'!K$51</f>
        <v>0</v>
      </c>
      <c r="C43" s="173"/>
      <c r="D43" s="173"/>
      <c r="E43" s="173">
        <f>'実質公債費比率（分子）の構造'!L$51</f>
        <v>1</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v>
      </c>
      <c r="C44" s="173"/>
      <c r="D44" s="173"/>
      <c r="E44" s="173">
        <f>'実質公債費比率（分子）の構造'!L$50</f>
        <v>1</v>
      </c>
      <c r="F44" s="173"/>
      <c r="G44" s="173"/>
      <c r="H44" s="173">
        <f>'実質公債費比率（分子）の構造'!M$50</f>
        <v>2</v>
      </c>
      <c r="I44" s="173"/>
      <c r="J44" s="173"/>
      <c r="K44" s="173">
        <f>'実質公債費比率（分子）の構造'!N$50</f>
        <v>10</v>
      </c>
      <c r="L44" s="173"/>
      <c r="M44" s="173"/>
      <c r="N44" s="173">
        <f>'実質公債費比率（分子）の構造'!O$50</f>
        <v>11</v>
      </c>
      <c r="O44" s="173"/>
      <c r="P44" s="173"/>
    </row>
    <row r="45" spans="1:16" x14ac:dyDescent="0.15">
      <c r="A45" s="173" t="s">
        <v>66</v>
      </c>
      <c r="B45" s="173">
        <f>'実質公債費比率（分子）の構造'!K$49</f>
        <v>11</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15">
      <c r="A46" s="173" t="s">
        <v>67</v>
      </c>
      <c r="B46" s="173">
        <f>'実質公債費比率（分子）の構造'!K$48</f>
        <v>45</v>
      </c>
      <c r="C46" s="173"/>
      <c r="D46" s="173"/>
      <c r="E46" s="173">
        <f>'実質公債費比率（分子）の構造'!L$48</f>
        <v>47</v>
      </c>
      <c r="F46" s="173"/>
      <c r="G46" s="173"/>
      <c r="H46" s="173">
        <f>'実質公債費比率（分子）の構造'!M$48</f>
        <v>52</v>
      </c>
      <c r="I46" s="173"/>
      <c r="J46" s="173"/>
      <c r="K46" s="173">
        <f>'実質公債費比率（分子）の構造'!N$48</f>
        <v>53</v>
      </c>
      <c r="L46" s="173"/>
      <c r="M46" s="173"/>
      <c r="N46" s="173">
        <f>'実質公債費比率（分子）の構造'!O$48</f>
        <v>55</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445</v>
      </c>
      <c r="C49" s="173"/>
      <c r="D49" s="173"/>
      <c r="E49" s="173">
        <f>'実質公債費比率（分子）の構造'!L$45</f>
        <v>416</v>
      </c>
      <c r="F49" s="173"/>
      <c r="G49" s="173"/>
      <c r="H49" s="173">
        <f>'実質公債費比率（分子）の構造'!M$45</f>
        <v>367</v>
      </c>
      <c r="I49" s="173"/>
      <c r="J49" s="173"/>
      <c r="K49" s="173">
        <f>'実質公債費比率（分子）の構造'!N$45</f>
        <v>395</v>
      </c>
      <c r="L49" s="173"/>
      <c r="M49" s="173"/>
      <c r="N49" s="173">
        <f>'実質公債費比率（分子）の構造'!O$45</f>
        <v>446</v>
      </c>
      <c r="O49" s="173"/>
      <c r="P49" s="173"/>
    </row>
    <row r="50" spans="1:16" x14ac:dyDescent="0.15">
      <c r="A50" s="173" t="s">
        <v>70</v>
      </c>
      <c r="B50" s="173" t="e">
        <f>NA()</f>
        <v>#N/A</v>
      </c>
      <c r="C50" s="173">
        <f>IF(ISNUMBER('実質公債費比率（分子）の構造'!K$53),'実質公債費比率（分子）の構造'!K$53,NA())</f>
        <v>139</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131</v>
      </c>
      <c r="J50" s="173" t="e">
        <f>NA()</f>
        <v>#N/A</v>
      </c>
      <c r="K50" s="173" t="e">
        <f>NA()</f>
        <v>#N/A</v>
      </c>
      <c r="L50" s="173">
        <f>IF(ISNUMBER('実質公債費比率（分子）の構造'!N$53),'実質公債費比率（分子）の構造'!N$53,NA())</f>
        <v>152</v>
      </c>
      <c r="M50" s="173" t="e">
        <f>NA()</f>
        <v>#N/A</v>
      </c>
      <c r="N50" s="173" t="e">
        <f>NA()</f>
        <v>#N/A</v>
      </c>
      <c r="O50" s="173">
        <f>IF(ISNUMBER('実質公債費比率（分子）の構造'!O$53),'実質公債費比率（分子）の構造'!O$53,NA())</f>
        <v>156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2966</v>
      </c>
      <c r="E56" s="172"/>
      <c r="F56" s="172"/>
      <c r="G56" s="172">
        <f>'将来負担比率（分子）の構造'!J$52</f>
        <v>3126</v>
      </c>
      <c r="H56" s="172"/>
      <c r="I56" s="172"/>
      <c r="J56" s="172">
        <f>'将来負担比率（分子）の構造'!K$52</f>
        <v>3489</v>
      </c>
      <c r="K56" s="172"/>
      <c r="L56" s="172"/>
      <c r="M56" s="172">
        <f>'将来負担比率（分子）の構造'!L$52</f>
        <v>3537</v>
      </c>
      <c r="N56" s="172"/>
      <c r="O56" s="172"/>
      <c r="P56" s="172">
        <f>'将来負担比率（分子）の構造'!M$52</f>
        <v>3516</v>
      </c>
    </row>
    <row r="57" spans="1:16" x14ac:dyDescent="0.15">
      <c r="A57" s="172" t="s">
        <v>42</v>
      </c>
      <c r="B57" s="172"/>
      <c r="C57" s="172"/>
      <c r="D57" s="172">
        <f>'将来負担比率（分子）の構造'!I$51</f>
        <v>658</v>
      </c>
      <c r="E57" s="172"/>
      <c r="F57" s="172"/>
      <c r="G57" s="172">
        <f>'将来負担比率（分子）の構造'!J$51</f>
        <v>615</v>
      </c>
      <c r="H57" s="172"/>
      <c r="I57" s="172"/>
      <c r="J57" s="172">
        <f>'将来負担比率（分子）の構造'!K$51</f>
        <v>639</v>
      </c>
      <c r="K57" s="172"/>
      <c r="L57" s="172"/>
      <c r="M57" s="172">
        <f>'将来負担比率（分子）の構造'!L$51</f>
        <v>559</v>
      </c>
      <c r="N57" s="172"/>
      <c r="O57" s="172"/>
      <c r="P57" s="172">
        <f>'将来負担比率（分子）の構造'!M$51</f>
        <v>526</v>
      </c>
    </row>
    <row r="58" spans="1:16" x14ac:dyDescent="0.15">
      <c r="A58" s="172" t="s">
        <v>41</v>
      </c>
      <c r="B58" s="172"/>
      <c r="C58" s="172"/>
      <c r="D58" s="172">
        <f>'将来負担比率（分子）の構造'!I$50</f>
        <v>1437</v>
      </c>
      <c r="E58" s="172"/>
      <c r="F58" s="172"/>
      <c r="G58" s="172">
        <f>'将来負担比率（分子）の構造'!J$50</f>
        <v>1359</v>
      </c>
      <c r="H58" s="172"/>
      <c r="I58" s="172"/>
      <c r="J58" s="172">
        <f>'将来負担比率（分子）の構造'!K$50</f>
        <v>1526</v>
      </c>
      <c r="K58" s="172"/>
      <c r="L58" s="172"/>
      <c r="M58" s="172">
        <f>'将来負担比率（分子）の構造'!L$50</f>
        <v>1835</v>
      </c>
      <c r="N58" s="172"/>
      <c r="O58" s="172"/>
      <c r="P58" s="172">
        <f>'将来負担比率（分子）の構造'!M$50</f>
        <v>2090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24</v>
      </c>
      <c r="C61" s="172"/>
      <c r="D61" s="172"/>
      <c r="E61" s="172">
        <f>'将来負担比率（分子）の構造'!J$46</f>
        <v>16</v>
      </c>
      <c r="F61" s="172"/>
      <c r="G61" s="172"/>
      <c r="H61" s="172">
        <f>'将来負担比率（分子）の構造'!K$46</f>
        <v>8</v>
      </c>
      <c r="I61" s="172"/>
      <c r="J61" s="172"/>
      <c r="K61" s="172">
        <f>'将来負担比率（分子）の構造'!L$46</f>
        <v>0</v>
      </c>
      <c r="L61" s="172"/>
      <c r="M61" s="172"/>
      <c r="N61" s="172">
        <f>'将来負担比率（分子）の構造'!M$46</f>
        <v>0</v>
      </c>
      <c r="O61" s="172"/>
      <c r="P61" s="172"/>
    </row>
    <row r="62" spans="1:16" x14ac:dyDescent="0.15">
      <c r="A62" s="172" t="s">
        <v>35</v>
      </c>
      <c r="B62" s="172">
        <f>'将来負担比率（分子）の構造'!I$45</f>
        <v>301</v>
      </c>
      <c r="C62" s="172"/>
      <c r="D62" s="172"/>
      <c r="E62" s="172">
        <f>'将来負担比率（分子）の構造'!J$45</f>
        <v>282</v>
      </c>
      <c r="F62" s="172"/>
      <c r="G62" s="172"/>
      <c r="H62" s="172">
        <f>'将来負担比率（分子）の構造'!K$45</f>
        <v>256</v>
      </c>
      <c r="I62" s="172"/>
      <c r="J62" s="172"/>
      <c r="K62" s="172">
        <f>'将来負担比率（分子）の構造'!L$45</f>
        <v>248</v>
      </c>
      <c r="L62" s="172"/>
      <c r="M62" s="172"/>
      <c r="N62" s="172">
        <f>'将来負担比率（分子）の構造'!M$45</f>
        <v>253</v>
      </c>
      <c r="O62" s="172"/>
      <c r="P62" s="172"/>
    </row>
    <row r="63" spans="1:16" x14ac:dyDescent="0.15">
      <c r="A63" s="172" t="s">
        <v>34</v>
      </c>
      <c r="B63" s="172">
        <f>'将来負担比率（分子）の構造'!I$44</f>
        <v>16</v>
      </c>
      <c r="C63" s="172"/>
      <c r="D63" s="172"/>
      <c r="E63" s="172">
        <f>'将来負担比率（分子）の構造'!J$44</f>
        <v>14</v>
      </c>
      <c r="F63" s="172"/>
      <c r="G63" s="172"/>
      <c r="H63" s="172">
        <f>'将来負担比率（分子）の構造'!K$44</f>
        <v>12</v>
      </c>
      <c r="I63" s="172"/>
      <c r="J63" s="172"/>
      <c r="K63" s="172">
        <f>'将来負担比率（分子）の構造'!L$44</f>
        <v>10</v>
      </c>
      <c r="L63" s="172"/>
      <c r="M63" s="172"/>
      <c r="N63" s="172">
        <f>'将来負担比率（分子）の構造'!M$44</f>
        <v>9</v>
      </c>
      <c r="O63" s="172"/>
      <c r="P63" s="172"/>
    </row>
    <row r="64" spans="1:16" x14ac:dyDescent="0.15">
      <c r="A64" s="172" t="s">
        <v>33</v>
      </c>
      <c r="B64" s="172">
        <f>'将来負担比率（分子）の構造'!I$43</f>
        <v>519</v>
      </c>
      <c r="C64" s="172"/>
      <c r="D64" s="172"/>
      <c r="E64" s="172">
        <f>'将来負担比率（分子）の構造'!J$43</f>
        <v>548</v>
      </c>
      <c r="F64" s="172"/>
      <c r="G64" s="172"/>
      <c r="H64" s="172">
        <f>'将来負担比率（分子）の構造'!K$43</f>
        <v>587</v>
      </c>
      <c r="I64" s="172"/>
      <c r="J64" s="172"/>
      <c r="K64" s="172">
        <f>'将来負担比率（分子）の構造'!L$43</f>
        <v>581</v>
      </c>
      <c r="L64" s="172"/>
      <c r="M64" s="172"/>
      <c r="N64" s="172">
        <f>'将来負担比率（分子）の構造'!M$43</f>
        <v>553</v>
      </c>
      <c r="O64" s="172"/>
      <c r="P64" s="172"/>
    </row>
    <row r="65" spans="1:16" x14ac:dyDescent="0.15">
      <c r="A65" s="172" t="s">
        <v>32</v>
      </c>
      <c r="B65" s="172">
        <f>'将来負担比率（分子）の構造'!I$42</f>
        <v>1</v>
      </c>
      <c r="C65" s="172"/>
      <c r="D65" s="172"/>
      <c r="E65" s="172">
        <f>'将来負担比率（分子）の構造'!J$42</f>
        <v>9</v>
      </c>
      <c r="F65" s="172"/>
      <c r="G65" s="172"/>
      <c r="H65" s="172">
        <f>'将来負担比率（分子）の構造'!K$42</f>
        <v>38</v>
      </c>
      <c r="I65" s="172"/>
      <c r="J65" s="172"/>
      <c r="K65" s="172">
        <f>'将来負担比率（分子）の構造'!L$42</f>
        <v>31</v>
      </c>
      <c r="L65" s="172"/>
      <c r="M65" s="172"/>
      <c r="N65" s="172">
        <f>'将来負担比率（分子）の構造'!M$42</f>
        <v>41</v>
      </c>
      <c r="O65" s="172"/>
      <c r="P65" s="172"/>
    </row>
    <row r="66" spans="1:16" x14ac:dyDescent="0.15">
      <c r="A66" s="172" t="s">
        <v>31</v>
      </c>
      <c r="B66" s="172">
        <f>'将来負担比率（分子）の構造'!I$41</f>
        <v>4223</v>
      </c>
      <c r="C66" s="172"/>
      <c r="D66" s="172"/>
      <c r="E66" s="172">
        <f>'将来負担比率（分子）の構造'!J$41</f>
        <v>4378</v>
      </c>
      <c r="F66" s="172"/>
      <c r="G66" s="172"/>
      <c r="H66" s="172">
        <f>'将来負担比率（分子）の構造'!K$41</f>
        <v>4885</v>
      </c>
      <c r="I66" s="172"/>
      <c r="J66" s="172"/>
      <c r="K66" s="172">
        <f>'将来負担比率（分子）の構造'!L$41</f>
        <v>4885</v>
      </c>
      <c r="L66" s="172"/>
      <c r="M66" s="172"/>
      <c r="N66" s="172">
        <f>'将来負担比率（分子）の構造'!M$41</f>
        <v>4885</v>
      </c>
      <c r="O66" s="172"/>
      <c r="P66" s="172"/>
    </row>
    <row r="67" spans="1:16" x14ac:dyDescent="0.15">
      <c r="A67" s="172" t="s">
        <v>74</v>
      </c>
      <c r="B67" s="172" t="e">
        <f>NA()</f>
        <v>#N/A</v>
      </c>
      <c r="C67" s="172">
        <f>IF(ISNUMBER('将来負担比率（分子）の構造'!I$53), IF('将来負担比率（分子）の構造'!I$53 &lt; 0, 0, '将来負担比率（分子）の構造'!I$53), NA())</f>
        <v>24</v>
      </c>
      <c r="D67" s="172" t="e">
        <f>NA()</f>
        <v>#N/A</v>
      </c>
      <c r="E67" s="172" t="e">
        <f>NA()</f>
        <v>#N/A</v>
      </c>
      <c r="F67" s="172">
        <f>IF(ISNUMBER('将来負担比率（分子）の構造'!J$53), IF('将来負担比率（分子）の構造'!J$53 &lt; 0, 0, '将来負担比率（分子）の構造'!J$53), NA())</f>
        <v>146</v>
      </c>
      <c r="G67" s="172" t="e">
        <f>NA()</f>
        <v>#N/A</v>
      </c>
      <c r="H67" s="172" t="e">
        <f>NA()</f>
        <v>#N/A</v>
      </c>
      <c r="I67" s="172">
        <f>IF(ISNUMBER('将来負担比率（分子）の構造'!K$53), IF('将来負担比率（分子）の構造'!K$53 &lt; 0, 0, '将来負担比率（分子）の構造'!K$53), NA())</f>
        <v>131</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485</v>
      </c>
      <c r="C72" s="176">
        <f>基金残高に係る経年分析!G55</f>
        <v>485</v>
      </c>
      <c r="D72" s="176">
        <f>基金残高に係る経年分析!H55</f>
        <v>485</v>
      </c>
    </row>
    <row r="73" spans="1:16" x14ac:dyDescent="0.15">
      <c r="A73" s="175" t="s">
        <v>77</v>
      </c>
      <c r="B73" s="176">
        <f>基金残高に係る経年分析!F56</f>
        <v>232</v>
      </c>
      <c r="C73" s="176">
        <f>基金残高に係る経年分析!G56</f>
        <v>286</v>
      </c>
      <c r="D73" s="176">
        <f>基金残高に係る経年分析!H56</f>
        <v>370</v>
      </c>
    </row>
    <row r="74" spans="1:16" x14ac:dyDescent="0.15">
      <c r="A74" s="175" t="s">
        <v>78</v>
      </c>
      <c r="B74" s="176">
        <f>基金残高に係る経年分析!F57</f>
        <v>756</v>
      </c>
      <c r="C74" s="176">
        <f>基金残高に係る経年分析!G57</f>
        <v>1009</v>
      </c>
      <c r="D74" s="176">
        <f>基金残高に係る経年分析!H57</f>
        <v>1172</v>
      </c>
    </row>
  </sheetData>
  <sheetProtection algorithmName="SHA-512" hashValue="VFSK9Bl6Nw15zGO4XK6UzM7ySM7zoNCFKaHrnyzaWgTN8sCARet0YDvmLNTw01gqmSlEWfSoSae9+H+/rYDbfw==" saltValue="chGRWSF131RREDUd8uFz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36" sqref="AD36:AK36"/>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215</v>
      </c>
      <c r="DI1" s="751"/>
      <c r="DJ1" s="751"/>
      <c r="DK1" s="751"/>
      <c r="DL1" s="751"/>
      <c r="DM1" s="751"/>
      <c r="DN1" s="752"/>
      <c r="DO1" s="211"/>
      <c r="DP1" s="750" t="s">
        <v>216</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219</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220</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221</v>
      </c>
      <c r="S4" s="713"/>
      <c r="T4" s="713"/>
      <c r="U4" s="713"/>
      <c r="V4" s="713"/>
      <c r="W4" s="713"/>
      <c r="X4" s="713"/>
      <c r="Y4" s="714"/>
      <c r="Z4" s="712" t="s">
        <v>222</v>
      </c>
      <c r="AA4" s="713"/>
      <c r="AB4" s="713"/>
      <c r="AC4" s="714"/>
      <c r="AD4" s="712" t="s">
        <v>223</v>
      </c>
      <c r="AE4" s="713"/>
      <c r="AF4" s="713"/>
      <c r="AG4" s="713"/>
      <c r="AH4" s="713"/>
      <c r="AI4" s="713"/>
      <c r="AJ4" s="713"/>
      <c r="AK4" s="714"/>
      <c r="AL4" s="712" t="s">
        <v>222</v>
      </c>
      <c r="AM4" s="713"/>
      <c r="AN4" s="713"/>
      <c r="AO4" s="71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12" t="s">
        <v>227</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228</v>
      </c>
      <c r="C5" s="710"/>
      <c r="D5" s="710"/>
      <c r="E5" s="710"/>
      <c r="F5" s="710"/>
      <c r="G5" s="710"/>
      <c r="H5" s="710"/>
      <c r="I5" s="710"/>
      <c r="J5" s="710"/>
      <c r="K5" s="710"/>
      <c r="L5" s="710"/>
      <c r="M5" s="710"/>
      <c r="N5" s="710"/>
      <c r="O5" s="710"/>
      <c r="P5" s="710"/>
      <c r="Q5" s="711"/>
      <c r="R5" s="706">
        <v>179314</v>
      </c>
      <c r="S5" s="707"/>
      <c r="T5" s="707"/>
      <c r="U5" s="707"/>
      <c r="V5" s="707"/>
      <c r="W5" s="707"/>
      <c r="X5" s="707"/>
      <c r="Y5" s="735"/>
      <c r="Z5" s="748">
        <v>4.5</v>
      </c>
      <c r="AA5" s="748"/>
      <c r="AB5" s="748"/>
      <c r="AC5" s="748"/>
      <c r="AD5" s="749">
        <v>179314</v>
      </c>
      <c r="AE5" s="749"/>
      <c r="AF5" s="749"/>
      <c r="AG5" s="749"/>
      <c r="AH5" s="749"/>
      <c r="AI5" s="749"/>
      <c r="AJ5" s="749"/>
      <c r="AK5" s="749"/>
      <c r="AL5" s="736">
        <v>9.6999999999999993</v>
      </c>
      <c r="AM5" s="721"/>
      <c r="AN5" s="721"/>
      <c r="AO5" s="737"/>
      <c r="AP5" s="709" t="s">
        <v>229</v>
      </c>
      <c r="AQ5" s="710"/>
      <c r="AR5" s="710"/>
      <c r="AS5" s="710"/>
      <c r="AT5" s="710"/>
      <c r="AU5" s="710"/>
      <c r="AV5" s="710"/>
      <c r="AW5" s="710"/>
      <c r="AX5" s="710"/>
      <c r="AY5" s="710"/>
      <c r="AZ5" s="710"/>
      <c r="BA5" s="710"/>
      <c r="BB5" s="710"/>
      <c r="BC5" s="710"/>
      <c r="BD5" s="710"/>
      <c r="BE5" s="710"/>
      <c r="BF5" s="711"/>
      <c r="BG5" s="659">
        <v>173724</v>
      </c>
      <c r="BH5" s="660"/>
      <c r="BI5" s="660"/>
      <c r="BJ5" s="660"/>
      <c r="BK5" s="660"/>
      <c r="BL5" s="660"/>
      <c r="BM5" s="660"/>
      <c r="BN5" s="661"/>
      <c r="BO5" s="685">
        <v>96.9</v>
      </c>
      <c r="BP5" s="685"/>
      <c r="BQ5" s="685"/>
      <c r="BR5" s="685"/>
      <c r="BS5" s="686">
        <v>2407</v>
      </c>
      <c r="BT5" s="686"/>
      <c r="BU5" s="686"/>
      <c r="BV5" s="686"/>
      <c r="BW5" s="686"/>
      <c r="BX5" s="686"/>
      <c r="BY5" s="686"/>
      <c r="BZ5" s="686"/>
      <c r="CA5" s="686"/>
      <c r="CB5" s="731"/>
      <c r="CD5" s="712" t="s">
        <v>224</v>
      </c>
      <c r="CE5" s="713"/>
      <c r="CF5" s="713"/>
      <c r="CG5" s="713"/>
      <c r="CH5" s="713"/>
      <c r="CI5" s="713"/>
      <c r="CJ5" s="713"/>
      <c r="CK5" s="713"/>
      <c r="CL5" s="713"/>
      <c r="CM5" s="713"/>
      <c r="CN5" s="713"/>
      <c r="CO5" s="713"/>
      <c r="CP5" s="713"/>
      <c r="CQ5" s="714"/>
      <c r="CR5" s="712" t="s">
        <v>230</v>
      </c>
      <c r="CS5" s="713"/>
      <c r="CT5" s="713"/>
      <c r="CU5" s="713"/>
      <c r="CV5" s="713"/>
      <c r="CW5" s="713"/>
      <c r="CX5" s="713"/>
      <c r="CY5" s="714"/>
      <c r="CZ5" s="712" t="s">
        <v>222</v>
      </c>
      <c r="DA5" s="713"/>
      <c r="DB5" s="713"/>
      <c r="DC5" s="714"/>
      <c r="DD5" s="712" t="s">
        <v>231</v>
      </c>
      <c r="DE5" s="713"/>
      <c r="DF5" s="713"/>
      <c r="DG5" s="713"/>
      <c r="DH5" s="713"/>
      <c r="DI5" s="713"/>
      <c r="DJ5" s="713"/>
      <c r="DK5" s="713"/>
      <c r="DL5" s="713"/>
      <c r="DM5" s="713"/>
      <c r="DN5" s="713"/>
      <c r="DO5" s="713"/>
      <c r="DP5" s="714"/>
      <c r="DQ5" s="712" t="s">
        <v>232</v>
      </c>
      <c r="DR5" s="713"/>
      <c r="DS5" s="713"/>
      <c r="DT5" s="713"/>
      <c r="DU5" s="713"/>
      <c r="DV5" s="713"/>
      <c r="DW5" s="713"/>
      <c r="DX5" s="713"/>
      <c r="DY5" s="713"/>
      <c r="DZ5" s="713"/>
      <c r="EA5" s="713"/>
      <c r="EB5" s="713"/>
      <c r="EC5" s="714"/>
    </row>
    <row r="6" spans="2:143" ht="11.25" customHeight="1" x14ac:dyDescent="0.15">
      <c r="B6" s="656" t="s">
        <v>233</v>
      </c>
      <c r="C6" s="657"/>
      <c r="D6" s="657"/>
      <c r="E6" s="657"/>
      <c r="F6" s="657"/>
      <c r="G6" s="657"/>
      <c r="H6" s="657"/>
      <c r="I6" s="657"/>
      <c r="J6" s="657"/>
      <c r="K6" s="657"/>
      <c r="L6" s="657"/>
      <c r="M6" s="657"/>
      <c r="N6" s="657"/>
      <c r="O6" s="657"/>
      <c r="P6" s="657"/>
      <c r="Q6" s="658"/>
      <c r="R6" s="659">
        <v>42540</v>
      </c>
      <c r="S6" s="660"/>
      <c r="T6" s="660"/>
      <c r="U6" s="660"/>
      <c r="V6" s="660"/>
      <c r="W6" s="660"/>
      <c r="X6" s="660"/>
      <c r="Y6" s="661"/>
      <c r="Z6" s="685">
        <v>1.1000000000000001</v>
      </c>
      <c r="AA6" s="685"/>
      <c r="AB6" s="685"/>
      <c r="AC6" s="685"/>
      <c r="AD6" s="686">
        <v>42540</v>
      </c>
      <c r="AE6" s="686"/>
      <c r="AF6" s="686"/>
      <c r="AG6" s="686"/>
      <c r="AH6" s="686"/>
      <c r="AI6" s="686"/>
      <c r="AJ6" s="686"/>
      <c r="AK6" s="686"/>
      <c r="AL6" s="662">
        <v>2.2999999999999998</v>
      </c>
      <c r="AM6" s="663"/>
      <c r="AN6" s="663"/>
      <c r="AO6" s="687"/>
      <c r="AP6" s="656" t="s">
        <v>234</v>
      </c>
      <c r="AQ6" s="657"/>
      <c r="AR6" s="657"/>
      <c r="AS6" s="657"/>
      <c r="AT6" s="657"/>
      <c r="AU6" s="657"/>
      <c r="AV6" s="657"/>
      <c r="AW6" s="657"/>
      <c r="AX6" s="657"/>
      <c r="AY6" s="657"/>
      <c r="AZ6" s="657"/>
      <c r="BA6" s="657"/>
      <c r="BB6" s="657"/>
      <c r="BC6" s="657"/>
      <c r="BD6" s="657"/>
      <c r="BE6" s="657"/>
      <c r="BF6" s="658"/>
      <c r="BG6" s="659">
        <v>173724</v>
      </c>
      <c r="BH6" s="660"/>
      <c r="BI6" s="660"/>
      <c r="BJ6" s="660"/>
      <c r="BK6" s="660"/>
      <c r="BL6" s="660"/>
      <c r="BM6" s="660"/>
      <c r="BN6" s="661"/>
      <c r="BO6" s="685">
        <v>96.9</v>
      </c>
      <c r="BP6" s="685"/>
      <c r="BQ6" s="685"/>
      <c r="BR6" s="685"/>
      <c r="BS6" s="686">
        <v>2407</v>
      </c>
      <c r="BT6" s="686"/>
      <c r="BU6" s="686"/>
      <c r="BV6" s="686"/>
      <c r="BW6" s="686"/>
      <c r="BX6" s="686"/>
      <c r="BY6" s="686"/>
      <c r="BZ6" s="686"/>
      <c r="CA6" s="686"/>
      <c r="CB6" s="731"/>
      <c r="CD6" s="709" t="s">
        <v>235</v>
      </c>
      <c r="CE6" s="710"/>
      <c r="CF6" s="710"/>
      <c r="CG6" s="710"/>
      <c r="CH6" s="710"/>
      <c r="CI6" s="710"/>
      <c r="CJ6" s="710"/>
      <c r="CK6" s="710"/>
      <c r="CL6" s="710"/>
      <c r="CM6" s="710"/>
      <c r="CN6" s="710"/>
      <c r="CO6" s="710"/>
      <c r="CP6" s="710"/>
      <c r="CQ6" s="711"/>
      <c r="CR6" s="659">
        <v>49463</v>
      </c>
      <c r="CS6" s="660"/>
      <c r="CT6" s="660"/>
      <c r="CU6" s="660"/>
      <c r="CV6" s="660"/>
      <c r="CW6" s="660"/>
      <c r="CX6" s="660"/>
      <c r="CY6" s="661"/>
      <c r="CZ6" s="736">
        <v>1.3</v>
      </c>
      <c r="DA6" s="721"/>
      <c r="DB6" s="721"/>
      <c r="DC6" s="738"/>
      <c r="DD6" s="665" t="s">
        <v>128</v>
      </c>
      <c r="DE6" s="660"/>
      <c r="DF6" s="660"/>
      <c r="DG6" s="660"/>
      <c r="DH6" s="660"/>
      <c r="DI6" s="660"/>
      <c r="DJ6" s="660"/>
      <c r="DK6" s="660"/>
      <c r="DL6" s="660"/>
      <c r="DM6" s="660"/>
      <c r="DN6" s="660"/>
      <c r="DO6" s="660"/>
      <c r="DP6" s="661"/>
      <c r="DQ6" s="665">
        <v>49463</v>
      </c>
      <c r="DR6" s="660"/>
      <c r="DS6" s="660"/>
      <c r="DT6" s="660"/>
      <c r="DU6" s="660"/>
      <c r="DV6" s="660"/>
      <c r="DW6" s="660"/>
      <c r="DX6" s="660"/>
      <c r="DY6" s="660"/>
      <c r="DZ6" s="660"/>
      <c r="EA6" s="660"/>
      <c r="EB6" s="660"/>
      <c r="EC6" s="695"/>
    </row>
    <row r="7" spans="2:143" ht="11.25" customHeight="1" x14ac:dyDescent="0.15">
      <c r="B7" s="656" t="s">
        <v>236</v>
      </c>
      <c r="C7" s="657"/>
      <c r="D7" s="657"/>
      <c r="E7" s="657"/>
      <c r="F7" s="657"/>
      <c r="G7" s="657"/>
      <c r="H7" s="657"/>
      <c r="I7" s="657"/>
      <c r="J7" s="657"/>
      <c r="K7" s="657"/>
      <c r="L7" s="657"/>
      <c r="M7" s="657"/>
      <c r="N7" s="657"/>
      <c r="O7" s="657"/>
      <c r="P7" s="657"/>
      <c r="Q7" s="658"/>
      <c r="R7" s="659">
        <v>114</v>
      </c>
      <c r="S7" s="660"/>
      <c r="T7" s="660"/>
      <c r="U7" s="660"/>
      <c r="V7" s="660"/>
      <c r="W7" s="660"/>
      <c r="X7" s="660"/>
      <c r="Y7" s="661"/>
      <c r="Z7" s="685">
        <v>0</v>
      </c>
      <c r="AA7" s="685"/>
      <c r="AB7" s="685"/>
      <c r="AC7" s="685"/>
      <c r="AD7" s="686">
        <v>114</v>
      </c>
      <c r="AE7" s="686"/>
      <c r="AF7" s="686"/>
      <c r="AG7" s="686"/>
      <c r="AH7" s="686"/>
      <c r="AI7" s="686"/>
      <c r="AJ7" s="686"/>
      <c r="AK7" s="686"/>
      <c r="AL7" s="662">
        <v>0</v>
      </c>
      <c r="AM7" s="663"/>
      <c r="AN7" s="663"/>
      <c r="AO7" s="687"/>
      <c r="AP7" s="656" t="s">
        <v>237</v>
      </c>
      <c r="AQ7" s="657"/>
      <c r="AR7" s="657"/>
      <c r="AS7" s="657"/>
      <c r="AT7" s="657"/>
      <c r="AU7" s="657"/>
      <c r="AV7" s="657"/>
      <c r="AW7" s="657"/>
      <c r="AX7" s="657"/>
      <c r="AY7" s="657"/>
      <c r="AZ7" s="657"/>
      <c r="BA7" s="657"/>
      <c r="BB7" s="657"/>
      <c r="BC7" s="657"/>
      <c r="BD7" s="657"/>
      <c r="BE7" s="657"/>
      <c r="BF7" s="658"/>
      <c r="BG7" s="659">
        <v>83673</v>
      </c>
      <c r="BH7" s="660"/>
      <c r="BI7" s="660"/>
      <c r="BJ7" s="660"/>
      <c r="BK7" s="660"/>
      <c r="BL7" s="660"/>
      <c r="BM7" s="660"/>
      <c r="BN7" s="661"/>
      <c r="BO7" s="685">
        <v>46.7</v>
      </c>
      <c r="BP7" s="685"/>
      <c r="BQ7" s="685"/>
      <c r="BR7" s="685"/>
      <c r="BS7" s="686">
        <v>2407</v>
      </c>
      <c r="BT7" s="686"/>
      <c r="BU7" s="686"/>
      <c r="BV7" s="686"/>
      <c r="BW7" s="686"/>
      <c r="BX7" s="686"/>
      <c r="BY7" s="686"/>
      <c r="BZ7" s="686"/>
      <c r="CA7" s="686"/>
      <c r="CB7" s="731"/>
      <c r="CD7" s="656" t="s">
        <v>238</v>
      </c>
      <c r="CE7" s="657"/>
      <c r="CF7" s="657"/>
      <c r="CG7" s="657"/>
      <c r="CH7" s="657"/>
      <c r="CI7" s="657"/>
      <c r="CJ7" s="657"/>
      <c r="CK7" s="657"/>
      <c r="CL7" s="657"/>
      <c r="CM7" s="657"/>
      <c r="CN7" s="657"/>
      <c r="CO7" s="657"/>
      <c r="CP7" s="657"/>
      <c r="CQ7" s="658"/>
      <c r="CR7" s="659">
        <v>1087374</v>
      </c>
      <c r="CS7" s="660"/>
      <c r="CT7" s="660"/>
      <c r="CU7" s="660"/>
      <c r="CV7" s="660"/>
      <c r="CW7" s="660"/>
      <c r="CX7" s="660"/>
      <c r="CY7" s="661"/>
      <c r="CZ7" s="685">
        <v>28</v>
      </c>
      <c r="DA7" s="685"/>
      <c r="DB7" s="685"/>
      <c r="DC7" s="685"/>
      <c r="DD7" s="665">
        <v>165685</v>
      </c>
      <c r="DE7" s="660"/>
      <c r="DF7" s="660"/>
      <c r="DG7" s="660"/>
      <c r="DH7" s="660"/>
      <c r="DI7" s="660"/>
      <c r="DJ7" s="660"/>
      <c r="DK7" s="660"/>
      <c r="DL7" s="660"/>
      <c r="DM7" s="660"/>
      <c r="DN7" s="660"/>
      <c r="DO7" s="660"/>
      <c r="DP7" s="661"/>
      <c r="DQ7" s="665">
        <v>902120</v>
      </c>
      <c r="DR7" s="660"/>
      <c r="DS7" s="660"/>
      <c r="DT7" s="660"/>
      <c r="DU7" s="660"/>
      <c r="DV7" s="660"/>
      <c r="DW7" s="660"/>
      <c r="DX7" s="660"/>
      <c r="DY7" s="660"/>
      <c r="DZ7" s="660"/>
      <c r="EA7" s="660"/>
      <c r="EB7" s="660"/>
      <c r="EC7" s="695"/>
    </row>
    <row r="8" spans="2:143" ht="11.25" customHeight="1" x14ac:dyDescent="0.15">
      <c r="B8" s="656" t="s">
        <v>239</v>
      </c>
      <c r="C8" s="657"/>
      <c r="D8" s="657"/>
      <c r="E8" s="657"/>
      <c r="F8" s="657"/>
      <c r="G8" s="657"/>
      <c r="H8" s="657"/>
      <c r="I8" s="657"/>
      <c r="J8" s="657"/>
      <c r="K8" s="657"/>
      <c r="L8" s="657"/>
      <c r="M8" s="657"/>
      <c r="N8" s="657"/>
      <c r="O8" s="657"/>
      <c r="P8" s="657"/>
      <c r="Q8" s="658"/>
      <c r="R8" s="659">
        <v>577</v>
      </c>
      <c r="S8" s="660"/>
      <c r="T8" s="660"/>
      <c r="U8" s="660"/>
      <c r="V8" s="660"/>
      <c r="W8" s="660"/>
      <c r="X8" s="660"/>
      <c r="Y8" s="661"/>
      <c r="Z8" s="685">
        <v>0</v>
      </c>
      <c r="AA8" s="685"/>
      <c r="AB8" s="685"/>
      <c r="AC8" s="685"/>
      <c r="AD8" s="686">
        <v>577</v>
      </c>
      <c r="AE8" s="686"/>
      <c r="AF8" s="686"/>
      <c r="AG8" s="686"/>
      <c r="AH8" s="686"/>
      <c r="AI8" s="686"/>
      <c r="AJ8" s="686"/>
      <c r="AK8" s="686"/>
      <c r="AL8" s="662">
        <v>0</v>
      </c>
      <c r="AM8" s="663"/>
      <c r="AN8" s="663"/>
      <c r="AO8" s="687"/>
      <c r="AP8" s="656" t="s">
        <v>240</v>
      </c>
      <c r="AQ8" s="657"/>
      <c r="AR8" s="657"/>
      <c r="AS8" s="657"/>
      <c r="AT8" s="657"/>
      <c r="AU8" s="657"/>
      <c r="AV8" s="657"/>
      <c r="AW8" s="657"/>
      <c r="AX8" s="657"/>
      <c r="AY8" s="657"/>
      <c r="AZ8" s="657"/>
      <c r="BA8" s="657"/>
      <c r="BB8" s="657"/>
      <c r="BC8" s="657"/>
      <c r="BD8" s="657"/>
      <c r="BE8" s="657"/>
      <c r="BF8" s="658"/>
      <c r="BG8" s="659">
        <v>2992</v>
      </c>
      <c r="BH8" s="660"/>
      <c r="BI8" s="660"/>
      <c r="BJ8" s="660"/>
      <c r="BK8" s="660"/>
      <c r="BL8" s="660"/>
      <c r="BM8" s="660"/>
      <c r="BN8" s="661"/>
      <c r="BO8" s="685">
        <v>1.7</v>
      </c>
      <c r="BP8" s="685"/>
      <c r="BQ8" s="685"/>
      <c r="BR8" s="685"/>
      <c r="BS8" s="686" t="s">
        <v>128</v>
      </c>
      <c r="BT8" s="686"/>
      <c r="BU8" s="686"/>
      <c r="BV8" s="686"/>
      <c r="BW8" s="686"/>
      <c r="BX8" s="686"/>
      <c r="BY8" s="686"/>
      <c r="BZ8" s="686"/>
      <c r="CA8" s="686"/>
      <c r="CB8" s="731"/>
      <c r="CD8" s="656" t="s">
        <v>241</v>
      </c>
      <c r="CE8" s="657"/>
      <c r="CF8" s="657"/>
      <c r="CG8" s="657"/>
      <c r="CH8" s="657"/>
      <c r="CI8" s="657"/>
      <c r="CJ8" s="657"/>
      <c r="CK8" s="657"/>
      <c r="CL8" s="657"/>
      <c r="CM8" s="657"/>
      <c r="CN8" s="657"/>
      <c r="CO8" s="657"/>
      <c r="CP8" s="657"/>
      <c r="CQ8" s="658"/>
      <c r="CR8" s="659">
        <v>573063</v>
      </c>
      <c r="CS8" s="660"/>
      <c r="CT8" s="660"/>
      <c r="CU8" s="660"/>
      <c r="CV8" s="660"/>
      <c r="CW8" s="660"/>
      <c r="CX8" s="660"/>
      <c r="CY8" s="661"/>
      <c r="CZ8" s="685">
        <v>14.7</v>
      </c>
      <c r="DA8" s="685"/>
      <c r="DB8" s="685"/>
      <c r="DC8" s="685"/>
      <c r="DD8" s="665">
        <v>5618</v>
      </c>
      <c r="DE8" s="660"/>
      <c r="DF8" s="660"/>
      <c r="DG8" s="660"/>
      <c r="DH8" s="660"/>
      <c r="DI8" s="660"/>
      <c r="DJ8" s="660"/>
      <c r="DK8" s="660"/>
      <c r="DL8" s="660"/>
      <c r="DM8" s="660"/>
      <c r="DN8" s="660"/>
      <c r="DO8" s="660"/>
      <c r="DP8" s="661"/>
      <c r="DQ8" s="665">
        <v>365282</v>
      </c>
      <c r="DR8" s="660"/>
      <c r="DS8" s="660"/>
      <c r="DT8" s="660"/>
      <c r="DU8" s="660"/>
      <c r="DV8" s="660"/>
      <c r="DW8" s="660"/>
      <c r="DX8" s="660"/>
      <c r="DY8" s="660"/>
      <c r="DZ8" s="660"/>
      <c r="EA8" s="660"/>
      <c r="EB8" s="660"/>
      <c r="EC8" s="695"/>
    </row>
    <row r="9" spans="2:143" ht="11.25" customHeight="1" x14ac:dyDescent="0.15">
      <c r="B9" s="656" t="s">
        <v>242</v>
      </c>
      <c r="C9" s="657"/>
      <c r="D9" s="657"/>
      <c r="E9" s="657"/>
      <c r="F9" s="657"/>
      <c r="G9" s="657"/>
      <c r="H9" s="657"/>
      <c r="I9" s="657"/>
      <c r="J9" s="657"/>
      <c r="K9" s="657"/>
      <c r="L9" s="657"/>
      <c r="M9" s="657"/>
      <c r="N9" s="657"/>
      <c r="O9" s="657"/>
      <c r="P9" s="657"/>
      <c r="Q9" s="658"/>
      <c r="R9" s="659">
        <v>699</v>
      </c>
      <c r="S9" s="660"/>
      <c r="T9" s="660"/>
      <c r="U9" s="660"/>
      <c r="V9" s="660"/>
      <c r="W9" s="660"/>
      <c r="X9" s="660"/>
      <c r="Y9" s="661"/>
      <c r="Z9" s="685">
        <v>0</v>
      </c>
      <c r="AA9" s="685"/>
      <c r="AB9" s="685"/>
      <c r="AC9" s="685"/>
      <c r="AD9" s="686">
        <v>699</v>
      </c>
      <c r="AE9" s="686"/>
      <c r="AF9" s="686"/>
      <c r="AG9" s="686"/>
      <c r="AH9" s="686"/>
      <c r="AI9" s="686"/>
      <c r="AJ9" s="686"/>
      <c r="AK9" s="686"/>
      <c r="AL9" s="662">
        <v>0</v>
      </c>
      <c r="AM9" s="663"/>
      <c r="AN9" s="663"/>
      <c r="AO9" s="687"/>
      <c r="AP9" s="656" t="s">
        <v>243</v>
      </c>
      <c r="AQ9" s="657"/>
      <c r="AR9" s="657"/>
      <c r="AS9" s="657"/>
      <c r="AT9" s="657"/>
      <c r="AU9" s="657"/>
      <c r="AV9" s="657"/>
      <c r="AW9" s="657"/>
      <c r="AX9" s="657"/>
      <c r="AY9" s="657"/>
      <c r="AZ9" s="657"/>
      <c r="BA9" s="657"/>
      <c r="BB9" s="657"/>
      <c r="BC9" s="657"/>
      <c r="BD9" s="657"/>
      <c r="BE9" s="657"/>
      <c r="BF9" s="658"/>
      <c r="BG9" s="659">
        <v>70531</v>
      </c>
      <c r="BH9" s="660"/>
      <c r="BI9" s="660"/>
      <c r="BJ9" s="660"/>
      <c r="BK9" s="660"/>
      <c r="BL9" s="660"/>
      <c r="BM9" s="660"/>
      <c r="BN9" s="661"/>
      <c r="BO9" s="685">
        <v>39.299999999999997</v>
      </c>
      <c r="BP9" s="685"/>
      <c r="BQ9" s="685"/>
      <c r="BR9" s="685"/>
      <c r="BS9" s="686" t="s">
        <v>128</v>
      </c>
      <c r="BT9" s="686"/>
      <c r="BU9" s="686"/>
      <c r="BV9" s="686"/>
      <c r="BW9" s="686"/>
      <c r="BX9" s="686"/>
      <c r="BY9" s="686"/>
      <c r="BZ9" s="686"/>
      <c r="CA9" s="686"/>
      <c r="CB9" s="731"/>
      <c r="CD9" s="656" t="s">
        <v>244</v>
      </c>
      <c r="CE9" s="657"/>
      <c r="CF9" s="657"/>
      <c r="CG9" s="657"/>
      <c r="CH9" s="657"/>
      <c r="CI9" s="657"/>
      <c r="CJ9" s="657"/>
      <c r="CK9" s="657"/>
      <c r="CL9" s="657"/>
      <c r="CM9" s="657"/>
      <c r="CN9" s="657"/>
      <c r="CO9" s="657"/>
      <c r="CP9" s="657"/>
      <c r="CQ9" s="658"/>
      <c r="CR9" s="659">
        <v>222656</v>
      </c>
      <c r="CS9" s="660"/>
      <c r="CT9" s="660"/>
      <c r="CU9" s="660"/>
      <c r="CV9" s="660"/>
      <c r="CW9" s="660"/>
      <c r="CX9" s="660"/>
      <c r="CY9" s="661"/>
      <c r="CZ9" s="685">
        <v>5.7</v>
      </c>
      <c r="DA9" s="685"/>
      <c r="DB9" s="685"/>
      <c r="DC9" s="685"/>
      <c r="DD9" s="665">
        <v>6070</v>
      </c>
      <c r="DE9" s="660"/>
      <c r="DF9" s="660"/>
      <c r="DG9" s="660"/>
      <c r="DH9" s="660"/>
      <c r="DI9" s="660"/>
      <c r="DJ9" s="660"/>
      <c r="DK9" s="660"/>
      <c r="DL9" s="660"/>
      <c r="DM9" s="660"/>
      <c r="DN9" s="660"/>
      <c r="DO9" s="660"/>
      <c r="DP9" s="661"/>
      <c r="DQ9" s="665">
        <v>116701</v>
      </c>
      <c r="DR9" s="660"/>
      <c r="DS9" s="660"/>
      <c r="DT9" s="660"/>
      <c r="DU9" s="660"/>
      <c r="DV9" s="660"/>
      <c r="DW9" s="660"/>
      <c r="DX9" s="660"/>
      <c r="DY9" s="660"/>
      <c r="DZ9" s="660"/>
      <c r="EA9" s="660"/>
      <c r="EB9" s="660"/>
      <c r="EC9" s="695"/>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246</v>
      </c>
      <c r="AQ10" s="657"/>
      <c r="AR10" s="657"/>
      <c r="AS10" s="657"/>
      <c r="AT10" s="657"/>
      <c r="AU10" s="657"/>
      <c r="AV10" s="657"/>
      <c r="AW10" s="657"/>
      <c r="AX10" s="657"/>
      <c r="AY10" s="657"/>
      <c r="AZ10" s="657"/>
      <c r="BA10" s="657"/>
      <c r="BB10" s="657"/>
      <c r="BC10" s="657"/>
      <c r="BD10" s="657"/>
      <c r="BE10" s="657"/>
      <c r="BF10" s="658"/>
      <c r="BG10" s="659">
        <v>4455</v>
      </c>
      <c r="BH10" s="660"/>
      <c r="BI10" s="660"/>
      <c r="BJ10" s="660"/>
      <c r="BK10" s="660"/>
      <c r="BL10" s="660"/>
      <c r="BM10" s="660"/>
      <c r="BN10" s="661"/>
      <c r="BO10" s="685">
        <v>2.5</v>
      </c>
      <c r="BP10" s="685"/>
      <c r="BQ10" s="685"/>
      <c r="BR10" s="685"/>
      <c r="BS10" s="686">
        <v>778</v>
      </c>
      <c r="BT10" s="686"/>
      <c r="BU10" s="686"/>
      <c r="BV10" s="686"/>
      <c r="BW10" s="686"/>
      <c r="BX10" s="686"/>
      <c r="BY10" s="686"/>
      <c r="BZ10" s="686"/>
      <c r="CA10" s="686"/>
      <c r="CB10" s="731"/>
      <c r="CD10" s="656" t="s">
        <v>247</v>
      </c>
      <c r="CE10" s="657"/>
      <c r="CF10" s="657"/>
      <c r="CG10" s="657"/>
      <c r="CH10" s="657"/>
      <c r="CI10" s="657"/>
      <c r="CJ10" s="657"/>
      <c r="CK10" s="657"/>
      <c r="CL10" s="657"/>
      <c r="CM10" s="657"/>
      <c r="CN10" s="657"/>
      <c r="CO10" s="657"/>
      <c r="CP10" s="657"/>
      <c r="CQ10" s="658"/>
      <c r="CR10" s="659">
        <v>5</v>
      </c>
      <c r="CS10" s="660"/>
      <c r="CT10" s="660"/>
      <c r="CU10" s="660"/>
      <c r="CV10" s="660"/>
      <c r="CW10" s="660"/>
      <c r="CX10" s="660"/>
      <c r="CY10" s="661"/>
      <c r="CZ10" s="685">
        <v>0</v>
      </c>
      <c r="DA10" s="685"/>
      <c r="DB10" s="685"/>
      <c r="DC10" s="685"/>
      <c r="DD10" s="665" t="s">
        <v>128</v>
      </c>
      <c r="DE10" s="660"/>
      <c r="DF10" s="660"/>
      <c r="DG10" s="660"/>
      <c r="DH10" s="660"/>
      <c r="DI10" s="660"/>
      <c r="DJ10" s="660"/>
      <c r="DK10" s="660"/>
      <c r="DL10" s="660"/>
      <c r="DM10" s="660"/>
      <c r="DN10" s="660"/>
      <c r="DO10" s="660"/>
      <c r="DP10" s="661"/>
      <c r="DQ10" s="665">
        <v>5</v>
      </c>
      <c r="DR10" s="660"/>
      <c r="DS10" s="660"/>
      <c r="DT10" s="660"/>
      <c r="DU10" s="660"/>
      <c r="DV10" s="660"/>
      <c r="DW10" s="660"/>
      <c r="DX10" s="660"/>
      <c r="DY10" s="660"/>
      <c r="DZ10" s="660"/>
      <c r="EA10" s="660"/>
      <c r="EB10" s="660"/>
      <c r="EC10" s="695"/>
    </row>
    <row r="11" spans="2:143" ht="11.25" customHeight="1" x14ac:dyDescent="0.15">
      <c r="B11" s="656" t="s">
        <v>248</v>
      </c>
      <c r="C11" s="657"/>
      <c r="D11" s="657"/>
      <c r="E11" s="657"/>
      <c r="F11" s="657"/>
      <c r="G11" s="657"/>
      <c r="H11" s="657"/>
      <c r="I11" s="657"/>
      <c r="J11" s="657"/>
      <c r="K11" s="657"/>
      <c r="L11" s="657"/>
      <c r="M11" s="657"/>
      <c r="N11" s="657"/>
      <c r="O11" s="657"/>
      <c r="P11" s="657"/>
      <c r="Q11" s="658"/>
      <c r="R11" s="659">
        <v>48754</v>
      </c>
      <c r="S11" s="660"/>
      <c r="T11" s="660"/>
      <c r="U11" s="660"/>
      <c r="V11" s="660"/>
      <c r="W11" s="660"/>
      <c r="X11" s="660"/>
      <c r="Y11" s="661"/>
      <c r="Z11" s="662">
        <v>1.2</v>
      </c>
      <c r="AA11" s="663"/>
      <c r="AB11" s="663"/>
      <c r="AC11" s="664"/>
      <c r="AD11" s="665">
        <v>48754</v>
      </c>
      <c r="AE11" s="660"/>
      <c r="AF11" s="660"/>
      <c r="AG11" s="660"/>
      <c r="AH11" s="660"/>
      <c r="AI11" s="660"/>
      <c r="AJ11" s="660"/>
      <c r="AK11" s="661"/>
      <c r="AL11" s="662">
        <v>2.6</v>
      </c>
      <c r="AM11" s="663"/>
      <c r="AN11" s="663"/>
      <c r="AO11" s="687"/>
      <c r="AP11" s="656" t="s">
        <v>249</v>
      </c>
      <c r="AQ11" s="657"/>
      <c r="AR11" s="657"/>
      <c r="AS11" s="657"/>
      <c r="AT11" s="657"/>
      <c r="AU11" s="657"/>
      <c r="AV11" s="657"/>
      <c r="AW11" s="657"/>
      <c r="AX11" s="657"/>
      <c r="AY11" s="657"/>
      <c r="AZ11" s="657"/>
      <c r="BA11" s="657"/>
      <c r="BB11" s="657"/>
      <c r="BC11" s="657"/>
      <c r="BD11" s="657"/>
      <c r="BE11" s="657"/>
      <c r="BF11" s="658"/>
      <c r="BG11" s="659">
        <v>5695</v>
      </c>
      <c r="BH11" s="660"/>
      <c r="BI11" s="660"/>
      <c r="BJ11" s="660"/>
      <c r="BK11" s="660"/>
      <c r="BL11" s="660"/>
      <c r="BM11" s="660"/>
      <c r="BN11" s="661"/>
      <c r="BO11" s="685">
        <v>3.2</v>
      </c>
      <c r="BP11" s="685"/>
      <c r="BQ11" s="685"/>
      <c r="BR11" s="685"/>
      <c r="BS11" s="686">
        <v>1629</v>
      </c>
      <c r="BT11" s="686"/>
      <c r="BU11" s="686"/>
      <c r="BV11" s="686"/>
      <c r="BW11" s="686"/>
      <c r="BX11" s="686"/>
      <c r="BY11" s="686"/>
      <c r="BZ11" s="686"/>
      <c r="CA11" s="686"/>
      <c r="CB11" s="731"/>
      <c r="CD11" s="656" t="s">
        <v>250</v>
      </c>
      <c r="CE11" s="657"/>
      <c r="CF11" s="657"/>
      <c r="CG11" s="657"/>
      <c r="CH11" s="657"/>
      <c r="CI11" s="657"/>
      <c r="CJ11" s="657"/>
      <c r="CK11" s="657"/>
      <c r="CL11" s="657"/>
      <c r="CM11" s="657"/>
      <c r="CN11" s="657"/>
      <c r="CO11" s="657"/>
      <c r="CP11" s="657"/>
      <c r="CQ11" s="658"/>
      <c r="CR11" s="659">
        <v>470859</v>
      </c>
      <c r="CS11" s="660"/>
      <c r="CT11" s="660"/>
      <c r="CU11" s="660"/>
      <c r="CV11" s="660"/>
      <c r="CW11" s="660"/>
      <c r="CX11" s="660"/>
      <c r="CY11" s="661"/>
      <c r="CZ11" s="685">
        <v>12.1</v>
      </c>
      <c r="DA11" s="685"/>
      <c r="DB11" s="685"/>
      <c r="DC11" s="685"/>
      <c r="DD11" s="665">
        <v>51741</v>
      </c>
      <c r="DE11" s="660"/>
      <c r="DF11" s="660"/>
      <c r="DG11" s="660"/>
      <c r="DH11" s="660"/>
      <c r="DI11" s="660"/>
      <c r="DJ11" s="660"/>
      <c r="DK11" s="660"/>
      <c r="DL11" s="660"/>
      <c r="DM11" s="660"/>
      <c r="DN11" s="660"/>
      <c r="DO11" s="660"/>
      <c r="DP11" s="661"/>
      <c r="DQ11" s="665">
        <v>221781</v>
      </c>
      <c r="DR11" s="660"/>
      <c r="DS11" s="660"/>
      <c r="DT11" s="660"/>
      <c r="DU11" s="660"/>
      <c r="DV11" s="660"/>
      <c r="DW11" s="660"/>
      <c r="DX11" s="660"/>
      <c r="DY11" s="660"/>
      <c r="DZ11" s="660"/>
      <c r="EA11" s="660"/>
      <c r="EB11" s="660"/>
      <c r="EC11" s="695"/>
    </row>
    <row r="12" spans="2:143" ht="11.25" customHeight="1" x14ac:dyDescent="0.15">
      <c r="B12" s="656" t="s">
        <v>251</v>
      </c>
      <c r="C12" s="657"/>
      <c r="D12" s="657"/>
      <c r="E12" s="657"/>
      <c r="F12" s="657"/>
      <c r="G12" s="657"/>
      <c r="H12" s="657"/>
      <c r="I12" s="657"/>
      <c r="J12" s="657"/>
      <c r="K12" s="657"/>
      <c r="L12" s="657"/>
      <c r="M12" s="657"/>
      <c r="N12" s="657"/>
      <c r="O12" s="657"/>
      <c r="P12" s="657"/>
      <c r="Q12" s="658"/>
      <c r="R12" s="659" t="s">
        <v>128</v>
      </c>
      <c r="S12" s="660"/>
      <c r="T12" s="660"/>
      <c r="U12" s="660"/>
      <c r="V12" s="660"/>
      <c r="W12" s="660"/>
      <c r="X12" s="660"/>
      <c r="Y12" s="661"/>
      <c r="Z12" s="685" t="s">
        <v>128</v>
      </c>
      <c r="AA12" s="685"/>
      <c r="AB12" s="685"/>
      <c r="AC12" s="685"/>
      <c r="AD12" s="686" t="s">
        <v>128</v>
      </c>
      <c r="AE12" s="686"/>
      <c r="AF12" s="686"/>
      <c r="AG12" s="686"/>
      <c r="AH12" s="686"/>
      <c r="AI12" s="686"/>
      <c r="AJ12" s="686"/>
      <c r="AK12" s="686"/>
      <c r="AL12" s="662" t="s">
        <v>128</v>
      </c>
      <c r="AM12" s="663"/>
      <c r="AN12" s="663"/>
      <c r="AO12" s="687"/>
      <c r="AP12" s="656" t="s">
        <v>252</v>
      </c>
      <c r="AQ12" s="657"/>
      <c r="AR12" s="657"/>
      <c r="AS12" s="657"/>
      <c r="AT12" s="657"/>
      <c r="AU12" s="657"/>
      <c r="AV12" s="657"/>
      <c r="AW12" s="657"/>
      <c r="AX12" s="657"/>
      <c r="AY12" s="657"/>
      <c r="AZ12" s="657"/>
      <c r="BA12" s="657"/>
      <c r="BB12" s="657"/>
      <c r="BC12" s="657"/>
      <c r="BD12" s="657"/>
      <c r="BE12" s="657"/>
      <c r="BF12" s="658"/>
      <c r="BG12" s="659">
        <v>70344</v>
      </c>
      <c r="BH12" s="660"/>
      <c r="BI12" s="660"/>
      <c r="BJ12" s="660"/>
      <c r="BK12" s="660"/>
      <c r="BL12" s="660"/>
      <c r="BM12" s="660"/>
      <c r="BN12" s="661"/>
      <c r="BO12" s="685">
        <v>39.200000000000003</v>
      </c>
      <c r="BP12" s="685"/>
      <c r="BQ12" s="685"/>
      <c r="BR12" s="685"/>
      <c r="BS12" s="686" t="s">
        <v>128</v>
      </c>
      <c r="BT12" s="686"/>
      <c r="BU12" s="686"/>
      <c r="BV12" s="686"/>
      <c r="BW12" s="686"/>
      <c r="BX12" s="686"/>
      <c r="BY12" s="686"/>
      <c r="BZ12" s="686"/>
      <c r="CA12" s="686"/>
      <c r="CB12" s="731"/>
      <c r="CD12" s="656" t="s">
        <v>253</v>
      </c>
      <c r="CE12" s="657"/>
      <c r="CF12" s="657"/>
      <c r="CG12" s="657"/>
      <c r="CH12" s="657"/>
      <c r="CI12" s="657"/>
      <c r="CJ12" s="657"/>
      <c r="CK12" s="657"/>
      <c r="CL12" s="657"/>
      <c r="CM12" s="657"/>
      <c r="CN12" s="657"/>
      <c r="CO12" s="657"/>
      <c r="CP12" s="657"/>
      <c r="CQ12" s="658"/>
      <c r="CR12" s="659">
        <v>246970</v>
      </c>
      <c r="CS12" s="660"/>
      <c r="CT12" s="660"/>
      <c r="CU12" s="660"/>
      <c r="CV12" s="660"/>
      <c r="CW12" s="660"/>
      <c r="CX12" s="660"/>
      <c r="CY12" s="661"/>
      <c r="CZ12" s="685">
        <v>6.4</v>
      </c>
      <c r="DA12" s="685"/>
      <c r="DB12" s="685"/>
      <c r="DC12" s="685"/>
      <c r="DD12" s="665">
        <v>18072</v>
      </c>
      <c r="DE12" s="660"/>
      <c r="DF12" s="660"/>
      <c r="DG12" s="660"/>
      <c r="DH12" s="660"/>
      <c r="DI12" s="660"/>
      <c r="DJ12" s="660"/>
      <c r="DK12" s="660"/>
      <c r="DL12" s="660"/>
      <c r="DM12" s="660"/>
      <c r="DN12" s="660"/>
      <c r="DO12" s="660"/>
      <c r="DP12" s="661"/>
      <c r="DQ12" s="665">
        <v>185344</v>
      </c>
      <c r="DR12" s="660"/>
      <c r="DS12" s="660"/>
      <c r="DT12" s="660"/>
      <c r="DU12" s="660"/>
      <c r="DV12" s="660"/>
      <c r="DW12" s="660"/>
      <c r="DX12" s="660"/>
      <c r="DY12" s="660"/>
      <c r="DZ12" s="660"/>
      <c r="EA12" s="660"/>
      <c r="EB12" s="660"/>
      <c r="EC12" s="695"/>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255</v>
      </c>
      <c r="AQ13" s="657"/>
      <c r="AR13" s="657"/>
      <c r="AS13" s="657"/>
      <c r="AT13" s="657"/>
      <c r="AU13" s="657"/>
      <c r="AV13" s="657"/>
      <c r="AW13" s="657"/>
      <c r="AX13" s="657"/>
      <c r="AY13" s="657"/>
      <c r="AZ13" s="657"/>
      <c r="BA13" s="657"/>
      <c r="BB13" s="657"/>
      <c r="BC13" s="657"/>
      <c r="BD13" s="657"/>
      <c r="BE13" s="657"/>
      <c r="BF13" s="658"/>
      <c r="BG13" s="659">
        <v>68795</v>
      </c>
      <c r="BH13" s="660"/>
      <c r="BI13" s="660"/>
      <c r="BJ13" s="660"/>
      <c r="BK13" s="660"/>
      <c r="BL13" s="660"/>
      <c r="BM13" s="660"/>
      <c r="BN13" s="661"/>
      <c r="BO13" s="685">
        <v>38.4</v>
      </c>
      <c r="BP13" s="685"/>
      <c r="BQ13" s="685"/>
      <c r="BR13" s="685"/>
      <c r="BS13" s="686" t="s">
        <v>128</v>
      </c>
      <c r="BT13" s="686"/>
      <c r="BU13" s="686"/>
      <c r="BV13" s="686"/>
      <c r="BW13" s="686"/>
      <c r="BX13" s="686"/>
      <c r="BY13" s="686"/>
      <c r="BZ13" s="686"/>
      <c r="CA13" s="686"/>
      <c r="CB13" s="731"/>
      <c r="CD13" s="656" t="s">
        <v>256</v>
      </c>
      <c r="CE13" s="657"/>
      <c r="CF13" s="657"/>
      <c r="CG13" s="657"/>
      <c r="CH13" s="657"/>
      <c r="CI13" s="657"/>
      <c r="CJ13" s="657"/>
      <c r="CK13" s="657"/>
      <c r="CL13" s="657"/>
      <c r="CM13" s="657"/>
      <c r="CN13" s="657"/>
      <c r="CO13" s="657"/>
      <c r="CP13" s="657"/>
      <c r="CQ13" s="658"/>
      <c r="CR13" s="659">
        <v>421115</v>
      </c>
      <c r="CS13" s="660"/>
      <c r="CT13" s="660"/>
      <c r="CU13" s="660"/>
      <c r="CV13" s="660"/>
      <c r="CW13" s="660"/>
      <c r="CX13" s="660"/>
      <c r="CY13" s="661"/>
      <c r="CZ13" s="685">
        <v>10.8</v>
      </c>
      <c r="DA13" s="685"/>
      <c r="DB13" s="685"/>
      <c r="DC13" s="685"/>
      <c r="DD13" s="665">
        <v>306940</v>
      </c>
      <c r="DE13" s="660"/>
      <c r="DF13" s="660"/>
      <c r="DG13" s="660"/>
      <c r="DH13" s="660"/>
      <c r="DI13" s="660"/>
      <c r="DJ13" s="660"/>
      <c r="DK13" s="660"/>
      <c r="DL13" s="660"/>
      <c r="DM13" s="660"/>
      <c r="DN13" s="660"/>
      <c r="DO13" s="660"/>
      <c r="DP13" s="661"/>
      <c r="DQ13" s="665">
        <v>120351</v>
      </c>
      <c r="DR13" s="660"/>
      <c r="DS13" s="660"/>
      <c r="DT13" s="660"/>
      <c r="DU13" s="660"/>
      <c r="DV13" s="660"/>
      <c r="DW13" s="660"/>
      <c r="DX13" s="660"/>
      <c r="DY13" s="660"/>
      <c r="DZ13" s="660"/>
      <c r="EA13" s="660"/>
      <c r="EB13" s="660"/>
      <c r="EC13" s="695"/>
    </row>
    <row r="14" spans="2:143" ht="11.25" customHeight="1" x14ac:dyDescent="0.15">
      <c r="B14" s="656" t="s">
        <v>257</v>
      </c>
      <c r="C14" s="657"/>
      <c r="D14" s="657"/>
      <c r="E14" s="657"/>
      <c r="F14" s="657"/>
      <c r="G14" s="657"/>
      <c r="H14" s="657"/>
      <c r="I14" s="657"/>
      <c r="J14" s="657"/>
      <c r="K14" s="657"/>
      <c r="L14" s="657"/>
      <c r="M14" s="657"/>
      <c r="N14" s="657"/>
      <c r="O14" s="657"/>
      <c r="P14" s="657"/>
      <c r="Q14" s="658"/>
      <c r="R14" s="659" t="s">
        <v>128</v>
      </c>
      <c r="S14" s="660"/>
      <c r="T14" s="660"/>
      <c r="U14" s="660"/>
      <c r="V14" s="660"/>
      <c r="W14" s="660"/>
      <c r="X14" s="660"/>
      <c r="Y14" s="661"/>
      <c r="Z14" s="685" t="s">
        <v>128</v>
      </c>
      <c r="AA14" s="685"/>
      <c r="AB14" s="685"/>
      <c r="AC14" s="685"/>
      <c r="AD14" s="686" t="s">
        <v>128</v>
      </c>
      <c r="AE14" s="686"/>
      <c r="AF14" s="686"/>
      <c r="AG14" s="686"/>
      <c r="AH14" s="686"/>
      <c r="AI14" s="686"/>
      <c r="AJ14" s="686"/>
      <c r="AK14" s="686"/>
      <c r="AL14" s="662" t="s">
        <v>128</v>
      </c>
      <c r="AM14" s="663"/>
      <c r="AN14" s="663"/>
      <c r="AO14" s="687"/>
      <c r="AP14" s="656" t="s">
        <v>258</v>
      </c>
      <c r="AQ14" s="657"/>
      <c r="AR14" s="657"/>
      <c r="AS14" s="657"/>
      <c r="AT14" s="657"/>
      <c r="AU14" s="657"/>
      <c r="AV14" s="657"/>
      <c r="AW14" s="657"/>
      <c r="AX14" s="657"/>
      <c r="AY14" s="657"/>
      <c r="AZ14" s="657"/>
      <c r="BA14" s="657"/>
      <c r="BB14" s="657"/>
      <c r="BC14" s="657"/>
      <c r="BD14" s="657"/>
      <c r="BE14" s="657"/>
      <c r="BF14" s="658"/>
      <c r="BG14" s="659">
        <v>7013</v>
      </c>
      <c r="BH14" s="660"/>
      <c r="BI14" s="660"/>
      <c r="BJ14" s="660"/>
      <c r="BK14" s="660"/>
      <c r="BL14" s="660"/>
      <c r="BM14" s="660"/>
      <c r="BN14" s="661"/>
      <c r="BO14" s="685">
        <v>3.9</v>
      </c>
      <c r="BP14" s="685"/>
      <c r="BQ14" s="685"/>
      <c r="BR14" s="685"/>
      <c r="BS14" s="686" t="s">
        <v>128</v>
      </c>
      <c r="BT14" s="686"/>
      <c r="BU14" s="686"/>
      <c r="BV14" s="686"/>
      <c r="BW14" s="686"/>
      <c r="BX14" s="686"/>
      <c r="BY14" s="686"/>
      <c r="BZ14" s="686"/>
      <c r="CA14" s="686"/>
      <c r="CB14" s="731"/>
      <c r="CD14" s="656" t="s">
        <v>259</v>
      </c>
      <c r="CE14" s="657"/>
      <c r="CF14" s="657"/>
      <c r="CG14" s="657"/>
      <c r="CH14" s="657"/>
      <c r="CI14" s="657"/>
      <c r="CJ14" s="657"/>
      <c r="CK14" s="657"/>
      <c r="CL14" s="657"/>
      <c r="CM14" s="657"/>
      <c r="CN14" s="657"/>
      <c r="CO14" s="657"/>
      <c r="CP14" s="657"/>
      <c r="CQ14" s="658"/>
      <c r="CR14" s="659">
        <v>146322</v>
      </c>
      <c r="CS14" s="660"/>
      <c r="CT14" s="660"/>
      <c r="CU14" s="660"/>
      <c r="CV14" s="660"/>
      <c r="CW14" s="660"/>
      <c r="CX14" s="660"/>
      <c r="CY14" s="661"/>
      <c r="CZ14" s="685">
        <v>3.8</v>
      </c>
      <c r="DA14" s="685"/>
      <c r="DB14" s="685"/>
      <c r="DC14" s="685"/>
      <c r="DD14" s="665" t="s">
        <v>128</v>
      </c>
      <c r="DE14" s="660"/>
      <c r="DF14" s="660"/>
      <c r="DG14" s="660"/>
      <c r="DH14" s="660"/>
      <c r="DI14" s="660"/>
      <c r="DJ14" s="660"/>
      <c r="DK14" s="660"/>
      <c r="DL14" s="660"/>
      <c r="DM14" s="660"/>
      <c r="DN14" s="660"/>
      <c r="DO14" s="660"/>
      <c r="DP14" s="661"/>
      <c r="DQ14" s="665">
        <v>83564</v>
      </c>
      <c r="DR14" s="660"/>
      <c r="DS14" s="660"/>
      <c r="DT14" s="660"/>
      <c r="DU14" s="660"/>
      <c r="DV14" s="660"/>
      <c r="DW14" s="660"/>
      <c r="DX14" s="660"/>
      <c r="DY14" s="660"/>
      <c r="DZ14" s="660"/>
      <c r="EA14" s="660"/>
      <c r="EB14" s="660"/>
      <c r="EC14" s="695"/>
    </row>
    <row r="15" spans="2:143" ht="11.25" customHeight="1" x14ac:dyDescent="0.15">
      <c r="B15" s="656" t="s">
        <v>260</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261</v>
      </c>
      <c r="AQ15" s="657"/>
      <c r="AR15" s="657"/>
      <c r="AS15" s="657"/>
      <c r="AT15" s="657"/>
      <c r="AU15" s="657"/>
      <c r="AV15" s="657"/>
      <c r="AW15" s="657"/>
      <c r="AX15" s="657"/>
      <c r="AY15" s="657"/>
      <c r="AZ15" s="657"/>
      <c r="BA15" s="657"/>
      <c r="BB15" s="657"/>
      <c r="BC15" s="657"/>
      <c r="BD15" s="657"/>
      <c r="BE15" s="657"/>
      <c r="BF15" s="658"/>
      <c r="BG15" s="659">
        <v>12694</v>
      </c>
      <c r="BH15" s="660"/>
      <c r="BI15" s="660"/>
      <c r="BJ15" s="660"/>
      <c r="BK15" s="660"/>
      <c r="BL15" s="660"/>
      <c r="BM15" s="660"/>
      <c r="BN15" s="661"/>
      <c r="BO15" s="685">
        <v>7.1</v>
      </c>
      <c r="BP15" s="685"/>
      <c r="BQ15" s="685"/>
      <c r="BR15" s="685"/>
      <c r="BS15" s="686" t="s">
        <v>128</v>
      </c>
      <c r="BT15" s="686"/>
      <c r="BU15" s="686"/>
      <c r="BV15" s="686"/>
      <c r="BW15" s="686"/>
      <c r="BX15" s="686"/>
      <c r="BY15" s="686"/>
      <c r="BZ15" s="686"/>
      <c r="CA15" s="686"/>
      <c r="CB15" s="731"/>
      <c r="CD15" s="656" t="s">
        <v>262</v>
      </c>
      <c r="CE15" s="657"/>
      <c r="CF15" s="657"/>
      <c r="CG15" s="657"/>
      <c r="CH15" s="657"/>
      <c r="CI15" s="657"/>
      <c r="CJ15" s="657"/>
      <c r="CK15" s="657"/>
      <c r="CL15" s="657"/>
      <c r="CM15" s="657"/>
      <c r="CN15" s="657"/>
      <c r="CO15" s="657"/>
      <c r="CP15" s="657"/>
      <c r="CQ15" s="658"/>
      <c r="CR15" s="659">
        <v>224811</v>
      </c>
      <c r="CS15" s="660"/>
      <c r="CT15" s="660"/>
      <c r="CU15" s="660"/>
      <c r="CV15" s="660"/>
      <c r="CW15" s="660"/>
      <c r="CX15" s="660"/>
      <c r="CY15" s="661"/>
      <c r="CZ15" s="685">
        <v>5.8</v>
      </c>
      <c r="DA15" s="685"/>
      <c r="DB15" s="685"/>
      <c r="DC15" s="685"/>
      <c r="DD15" s="665">
        <v>47436</v>
      </c>
      <c r="DE15" s="660"/>
      <c r="DF15" s="660"/>
      <c r="DG15" s="660"/>
      <c r="DH15" s="660"/>
      <c r="DI15" s="660"/>
      <c r="DJ15" s="660"/>
      <c r="DK15" s="660"/>
      <c r="DL15" s="660"/>
      <c r="DM15" s="660"/>
      <c r="DN15" s="660"/>
      <c r="DO15" s="660"/>
      <c r="DP15" s="661"/>
      <c r="DQ15" s="665">
        <v>181336</v>
      </c>
      <c r="DR15" s="660"/>
      <c r="DS15" s="660"/>
      <c r="DT15" s="660"/>
      <c r="DU15" s="660"/>
      <c r="DV15" s="660"/>
      <c r="DW15" s="660"/>
      <c r="DX15" s="660"/>
      <c r="DY15" s="660"/>
      <c r="DZ15" s="660"/>
      <c r="EA15" s="660"/>
      <c r="EB15" s="660"/>
      <c r="EC15" s="695"/>
    </row>
    <row r="16" spans="2:143" ht="11.25" customHeight="1" x14ac:dyDescent="0.15">
      <c r="B16" s="656" t="s">
        <v>263</v>
      </c>
      <c r="C16" s="657"/>
      <c r="D16" s="657"/>
      <c r="E16" s="657"/>
      <c r="F16" s="657"/>
      <c r="G16" s="657"/>
      <c r="H16" s="657"/>
      <c r="I16" s="657"/>
      <c r="J16" s="657"/>
      <c r="K16" s="657"/>
      <c r="L16" s="657"/>
      <c r="M16" s="657"/>
      <c r="N16" s="657"/>
      <c r="O16" s="657"/>
      <c r="P16" s="657"/>
      <c r="Q16" s="658"/>
      <c r="R16" s="659">
        <v>2786</v>
      </c>
      <c r="S16" s="660"/>
      <c r="T16" s="660"/>
      <c r="U16" s="660"/>
      <c r="V16" s="660"/>
      <c r="W16" s="660"/>
      <c r="X16" s="660"/>
      <c r="Y16" s="661"/>
      <c r="Z16" s="685">
        <v>0.1</v>
      </c>
      <c r="AA16" s="685"/>
      <c r="AB16" s="685"/>
      <c r="AC16" s="685"/>
      <c r="AD16" s="686">
        <v>2786</v>
      </c>
      <c r="AE16" s="686"/>
      <c r="AF16" s="686"/>
      <c r="AG16" s="686"/>
      <c r="AH16" s="686"/>
      <c r="AI16" s="686"/>
      <c r="AJ16" s="686"/>
      <c r="AK16" s="686"/>
      <c r="AL16" s="662">
        <v>0.2</v>
      </c>
      <c r="AM16" s="663"/>
      <c r="AN16" s="663"/>
      <c r="AO16" s="687"/>
      <c r="AP16" s="656" t="s">
        <v>264</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265</v>
      </c>
      <c r="CE16" s="657"/>
      <c r="CF16" s="657"/>
      <c r="CG16" s="657"/>
      <c r="CH16" s="657"/>
      <c r="CI16" s="657"/>
      <c r="CJ16" s="657"/>
      <c r="CK16" s="657"/>
      <c r="CL16" s="657"/>
      <c r="CM16" s="657"/>
      <c r="CN16" s="657"/>
      <c r="CO16" s="657"/>
      <c r="CP16" s="657"/>
      <c r="CQ16" s="658"/>
      <c r="CR16" s="659" t="s">
        <v>128</v>
      </c>
      <c r="CS16" s="660"/>
      <c r="CT16" s="660"/>
      <c r="CU16" s="660"/>
      <c r="CV16" s="660"/>
      <c r="CW16" s="660"/>
      <c r="CX16" s="660"/>
      <c r="CY16" s="661"/>
      <c r="CZ16" s="685" t="s">
        <v>128</v>
      </c>
      <c r="DA16" s="685"/>
      <c r="DB16" s="685"/>
      <c r="DC16" s="685"/>
      <c r="DD16" s="665" t="s">
        <v>128</v>
      </c>
      <c r="DE16" s="660"/>
      <c r="DF16" s="660"/>
      <c r="DG16" s="660"/>
      <c r="DH16" s="660"/>
      <c r="DI16" s="660"/>
      <c r="DJ16" s="660"/>
      <c r="DK16" s="660"/>
      <c r="DL16" s="660"/>
      <c r="DM16" s="660"/>
      <c r="DN16" s="660"/>
      <c r="DO16" s="660"/>
      <c r="DP16" s="661"/>
      <c r="DQ16" s="665" t="s">
        <v>128</v>
      </c>
      <c r="DR16" s="660"/>
      <c r="DS16" s="660"/>
      <c r="DT16" s="660"/>
      <c r="DU16" s="660"/>
      <c r="DV16" s="660"/>
      <c r="DW16" s="660"/>
      <c r="DX16" s="660"/>
      <c r="DY16" s="660"/>
      <c r="DZ16" s="660"/>
      <c r="EA16" s="660"/>
      <c r="EB16" s="660"/>
      <c r="EC16" s="695"/>
    </row>
    <row r="17" spans="2:133" ht="11.25" customHeight="1" x14ac:dyDescent="0.15">
      <c r="B17" s="656" t="s">
        <v>266</v>
      </c>
      <c r="C17" s="657"/>
      <c r="D17" s="657"/>
      <c r="E17" s="657"/>
      <c r="F17" s="657"/>
      <c r="G17" s="657"/>
      <c r="H17" s="657"/>
      <c r="I17" s="657"/>
      <c r="J17" s="657"/>
      <c r="K17" s="657"/>
      <c r="L17" s="657"/>
      <c r="M17" s="657"/>
      <c r="N17" s="657"/>
      <c r="O17" s="657"/>
      <c r="P17" s="657"/>
      <c r="Q17" s="658"/>
      <c r="R17" s="659">
        <v>2087</v>
      </c>
      <c r="S17" s="660"/>
      <c r="T17" s="660"/>
      <c r="U17" s="660"/>
      <c r="V17" s="660"/>
      <c r="W17" s="660"/>
      <c r="X17" s="660"/>
      <c r="Y17" s="661"/>
      <c r="Z17" s="685">
        <v>0.1</v>
      </c>
      <c r="AA17" s="685"/>
      <c r="AB17" s="685"/>
      <c r="AC17" s="685"/>
      <c r="AD17" s="686">
        <v>2087</v>
      </c>
      <c r="AE17" s="686"/>
      <c r="AF17" s="686"/>
      <c r="AG17" s="686"/>
      <c r="AH17" s="686"/>
      <c r="AI17" s="686"/>
      <c r="AJ17" s="686"/>
      <c r="AK17" s="686"/>
      <c r="AL17" s="662">
        <v>0.1</v>
      </c>
      <c r="AM17" s="663"/>
      <c r="AN17" s="663"/>
      <c r="AO17" s="687"/>
      <c r="AP17" s="656" t="s">
        <v>267</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268</v>
      </c>
      <c r="CE17" s="657"/>
      <c r="CF17" s="657"/>
      <c r="CG17" s="657"/>
      <c r="CH17" s="657"/>
      <c r="CI17" s="657"/>
      <c r="CJ17" s="657"/>
      <c r="CK17" s="657"/>
      <c r="CL17" s="657"/>
      <c r="CM17" s="657"/>
      <c r="CN17" s="657"/>
      <c r="CO17" s="657"/>
      <c r="CP17" s="657"/>
      <c r="CQ17" s="658"/>
      <c r="CR17" s="659">
        <v>445855</v>
      </c>
      <c r="CS17" s="660"/>
      <c r="CT17" s="660"/>
      <c r="CU17" s="660"/>
      <c r="CV17" s="660"/>
      <c r="CW17" s="660"/>
      <c r="CX17" s="660"/>
      <c r="CY17" s="661"/>
      <c r="CZ17" s="685">
        <v>11.5</v>
      </c>
      <c r="DA17" s="685"/>
      <c r="DB17" s="685"/>
      <c r="DC17" s="685"/>
      <c r="DD17" s="665" t="s">
        <v>128</v>
      </c>
      <c r="DE17" s="660"/>
      <c r="DF17" s="660"/>
      <c r="DG17" s="660"/>
      <c r="DH17" s="660"/>
      <c r="DI17" s="660"/>
      <c r="DJ17" s="660"/>
      <c r="DK17" s="660"/>
      <c r="DL17" s="660"/>
      <c r="DM17" s="660"/>
      <c r="DN17" s="660"/>
      <c r="DO17" s="660"/>
      <c r="DP17" s="661"/>
      <c r="DQ17" s="665">
        <v>402075</v>
      </c>
      <c r="DR17" s="660"/>
      <c r="DS17" s="660"/>
      <c r="DT17" s="660"/>
      <c r="DU17" s="660"/>
      <c r="DV17" s="660"/>
      <c r="DW17" s="660"/>
      <c r="DX17" s="660"/>
      <c r="DY17" s="660"/>
      <c r="DZ17" s="660"/>
      <c r="EA17" s="660"/>
      <c r="EB17" s="660"/>
      <c r="EC17" s="695"/>
    </row>
    <row r="18" spans="2:133" ht="11.25" customHeight="1" x14ac:dyDescent="0.15">
      <c r="B18" s="656" t="s">
        <v>269</v>
      </c>
      <c r="C18" s="657"/>
      <c r="D18" s="657"/>
      <c r="E18" s="657"/>
      <c r="F18" s="657"/>
      <c r="G18" s="657"/>
      <c r="H18" s="657"/>
      <c r="I18" s="657"/>
      <c r="J18" s="657"/>
      <c r="K18" s="657"/>
      <c r="L18" s="657"/>
      <c r="M18" s="657"/>
      <c r="N18" s="657"/>
      <c r="O18" s="657"/>
      <c r="P18" s="657"/>
      <c r="Q18" s="658"/>
      <c r="R18" s="659">
        <v>2282</v>
      </c>
      <c r="S18" s="660"/>
      <c r="T18" s="660"/>
      <c r="U18" s="660"/>
      <c r="V18" s="660"/>
      <c r="W18" s="660"/>
      <c r="X18" s="660"/>
      <c r="Y18" s="661"/>
      <c r="Z18" s="685">
        <v>0.1</v>
      </c>
      <c r="AA18" s="685"/>
      <c r="AB18" s="685"/>
      <c r="AC18" s="685"/>
      <c r="AD18" s="686">
        <v>2282</v>
      </c>
      <c r="AE18" s="686"/>
      <c r="AF18" s="686"/>
      <c r="AG18" s="686"/>
      <c r="AH18" s="686"/>
      <c r="AI18" s="686"/>
      <c r="AJ18" s="686"/>
      <c r="AK18" s="686"/>
      <c r="AL18" s="662">
        <v>0.10000000149011612</v>
      </c>
      <c r="AM18" s="663"/>
      <c r="AN18" s="663"/>
      <c r="AO18" s="687"/>
      <c r="AP18" s="656" t="s">
        <v>270</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271</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5"/>
    </row>
    <row r="19" spans="2:133" ht="11.25" customHeight="1" x14ac:dyDescent="0.15">
      <c r="B19" s="656" t="s">
        <v>272</v>
      </c>
      <c r="C19" s="657"/>
      <c r="D19" s="657"/>
      <c r="E19" s="657"/>
      <c r="F19" s="657"/>
      <c r="G19" s="657"/>
      <c r="H19" s="657"/>
      <c r="I19" s="657"/>
      <c r="J19" s="657"/>
      <c r="K19" s="657"/>
      <c r="L19" s="657"/>
      <c r="M19" s="657"/>
      <c r="N19" s="657"/>
      <c r="O19" s="657"/>
      <c r="P19" s="657"/>
      <c r="Q19" s="658"/>
      <c r="R19" s="659">
        <v>329</v>
      </c>
      <c r="S19" s="660"/>
      <c r="T19" s="660"/>
      <c r="U19" s="660"/>
      <c r="V19" s="660"/>
      <c r="W19" s="660"/>
      <c r="X19" s="660"/>
      <c r="Y19" s="661"/>
      <c r="Z19" s="685">
        <v>0</v>
      </c>
      <c r="AA19" s="685"/>
      <c r="AB19" s="685"/>
      <c r="AC19" s="685"/>
      <c r="AD19" s="686">
        <v>329</v>
      </c>
      <c r="AE19" s="686"/>
      <c r="AF19" s="686"/>
      <c r="AG19" s="686"/>
      <c r="AH19" s="686"/>
      <c r="AI19" s="686"/>
      <c r="AJ19" s="686"/>
      <c r="AK19" s="686"/>
      <c r="AL19" s="662">
        <v>0</v>
      </c>
      <c r="AM19" s="663"/>
      <c r="AN19" s="663"/>
      <c r="AO19" s="687"/>
      <c r="AP19" s="656" t="s">
        <v>273</v>
      </c>
      <c r="AQ19" s="657"/>
      <c r="AR19" s="657"/>
      <c r="AS19" s="657"/>
      <c r="AT19" s="657"/>
      <c r="AU19" s="657"/>
      <c r="AV19" s="657"/>
      <c r="AW19" s="657"/>
      <c r="AX19" s="657"/>
      <c r="AY19" s="657"/>
      <c r="AZ19" s="657"/>
      <c r="BA19" s="657"/>
      <c r="BB19" s="657"/>
      <c r="BC19" s="657"/>
      <c r="BD19" s="657"/>
      <c r="BE19" s="657"/>
      <c r="BF19" s="658"/>
      <c r="BG19" s="659">
        <v>5590</v>
      </c>
      <c r="BH19" s="660"/>
      <c r="BI19" s="660"/>
      <c r="BJ19" s="660"/>
      <c r="BK19" s="660"/>
      <c r="BL19" s="660"/>
      <c r="BM19" s="660"/>
      <c r="BN19" s="661"/>
      <c r="BO19" s="685">
        <v>3.1</v>
      </c>
      <c r="BP19" s="685"/>
      <c r="BQ19" s="685"/>
      <c r="BR19" s="685"/>
      <c r="BS19" s="686" t="s">
        <v>128</v>
      </c>
      <c r="BT19" s="686"/>
      <c r="BU19" s="686"/>
      <c r="BV19" s="686"/>
      <c r="BW19" s="686"/>
      <c r="BX19" s="686"/>
      <c r="BY19" s="686"/>
      <c r="BZ19" s="686"/>
      <c r="CA19" s="686"/>
      <c r="CB19" s="731"/>
      <c r="CD19" s="656" t="s">
        <v>274</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5"/>
    </row>
    <row r="20" spans="2:133" ht="11.25" customHeight="1" x14ac:dyDescent="0.15">
      <c r="B20" s="656" t="s">
        <v>275</v>
      </c>
      <c r="C20" s="657"/>
      <c r="D20" s="657"/>
      <c r="E20" s="657"/>
      <c r="F20" s="657"/>
      <c r="G20" s="657"/>
      <c r="H20" s="657"/>
      <c r="I20" s="657"/>
      <c r="J20" s="657"/>
      <c r="K20" s="657"/>
      <c r="L20" s="657"/>
      <c r="M20" s="657"/>
      <c r="N20" s="657"/>
      <c r="O20" s="657"/>
      <c r="P20" s="657"/>
      <c r="Q20" s="658"/>
      <c r="R20" s="659">
        <v>774</v>
      </c>
      <c r="S20" s="660"/>
      <c r="T20" s="660"/>
      <c r="U20" s="660"/>
      <c r="V20" s="660"/>
      <c r="W20" s="660"/>
      <c r="X20" s="660"/>
      <c r="Y20" s="661"/>
      <c r="Z20" s="685">
        <v>0</v>
      </c>
      <c r="AA20" s="685"/>
      <c r="AB20" s="685"/>
      <c r="AC20" s="685"/>
      <c r="AD20" s="686">
        <v>774</v>
      </c>
      <c r="AE20" s="686"/>
      <c r="AF20" s="686"/>
      <c r="AG20" s="686"/>
      <c r="AH20" s="686"/>
      <c r="AI20" s="686"/>
      <c r="AJ20" s="686"/>
      <c r="AK20" s="686"/>
      <c r="AL20" s="662">
        <v>0</v>
      </c>
      <c r="AM20" s="663"/>
      <c r="AN20" s="663"/>
      <c r="AO20" s="687"/>
      <c r="AP20" s="656" t="s">
        <v>276</v>
      </c>
      <c r="AQ20" s="657"/>
      <c r="AR20" s="657"/>
      <c r="AS20" s="657"/>
      <c r="AT20" s="657"/>
      <c r="AU20" s="657"/>
      <c r="AV20" s="657"/>
      <c r="AW20" s="657"/>
      <c r="AX20" s="657"/>
      <c r="AY20" s="657"/>
      <c r="AZ20" s="657"/>
      <c r="BA20" s="657"/>
      <c r="BB20" s="657"/>
      <c r="BC20" s="657"/>
      <c r="BD20" s="657"/>
      <c r="BE20" s="657"/>
      <c r="BF20" s="658"/>
      <c r="BG20" s="659">
        <v>5590</v>
      </c>
      <c r="BH20" s="660"/>
      <c r="BI20" s="660"/>
      <c r="BJ20" s="660"/>
      <c r="BK20" s="660"/>
      <c r="BL20" s="660"/>
      <c r="BM20" s="660"/>
      <c r="BN20" s="661"/>
      <c r="BO20" s="685">
        <v>3.1</v>
      </c>
      <c r="BP20" s="685"/>
      <c r="BQ20" s="685"/>
      <c r="BR20" s="685"/>
      <c r="BS20" s="686" t="s">
        <v>128</v>
      </c>
      <c r="BT20" s="686"/>
      <c r="BU20" s="686"/>
      <c r="BV20" s="686"/>
      <c r="BW20" s="686"/>
      <c r="BX20" s="686"/>
      <c r="BY20" s="686"/>
      <c r="BZ20" s="686"/>
      <c r="CA20" s="686"/>
      <c r="CB20" s="731"/>
      <c r="CD20" s="656" t="s">
        <v>277</v>
      </c>
      <c r="CE20" s="657"/>
      <c r="CF20" s="657"/>
      <c r="CG20" s="657"/>
      <c r="CH20" s="657"/>
      <c r="CI20" s="657"/>
      <c r="CJ20" s="657"/>
      <c r="CK20" s="657"/>
      <c r="CL20" s="657"/>
      <c r="CM20" s="657"/>
      <c r="CN20" s="657"/>
      <c r="CO20" s="657"/>
      <c r="CP20" s="657"/>
      <c r="CQ20" s="658"/>
      <c r="CR20" s="659">
        <v>3888493</v>
      </c>
      <c r="CS20" s="660"/>
      <c r="CT20" s="660"/>
      <c r="CU20" s="660"/>
      <c r="CV20" s="660"/>
      <c r="CW20" s="660"/>
      <c r="CX20" s="660"/>
      <c r="CY20" s="661"/>
      <c r="CZ20" s="685">
        <v>100</v>
      </c>
      <c r="DA20" s="685"/>
      <c r="DB20" s="685"/>
      <c r="DC20" s="685"/>
      <c r="DD20" s="665">
        <v>601562</v>
      </c>
      <c r="DE20" s="660"/>
      <c r="DF20" s="660"/>
      <c r="DG20" s="660"/>
      <c r="DH20" s="660"/>
      <c r="DI20" s="660"/>
      <c r="DJ20" s="660"/>
      <c r="DK20" s="660"/>
      <c r="DL20" s="660"/>
      <c r="DM20" s="660"/>
      <c r="DN20" s="660"/>
      <c r="DO20" s="660"/>
      <c r="DP20" s="661"/>
      <c r="DQ20" s="665">
        <v>2628022</v>
      </c>
      <c r="DR20" s="660"/>
      <c r="DS20" s="660"/>
      <c r="DT20" s="660"/>
      <c r="DU20" s="660"/>
      <c r="DV20" s="660"/>
      <c r="DW20" s="660"/>
      <c r="DX20" s="660"/>
      <c r="DY20" s="660"/>
      <c r="DZ20" s="660"/>
      <c r="EA20" s="660"/>
      <c r="EB20" s="660"/>
      <c r="EC20" s="695"/>
    </row>
    <row r="21" spans="2:133" ht="11.25" customHeight="1" x14ac:dyDescent="0.15">
      <c r="B21" s="656" t="s">
        <v>278</v>
      </c>
      <c r="C21" s="657"/>
      <c r="D21" s="657"/>
      <c r="E21" s="657"/>
      <c r="F21" s="657"/>
      <c r="G21" s="657"/>
      <c r="H21" s="657"/>
      <c r="I21" s="657"/>
      <c r="J21" s="657"/>
      <c r="K21" s="657"/>
      <c r="L21" s="657"/>
      <c r="M21" s="657"/>
      <c r="N21" s="657"/>
      <c r="O21" s="657"/>
      <c r="P21" s="657"/>
      <c r="Q21" s="658"/>
      <c r="R21" s="659">
        <v>101</v>
      </c>
      <c r="S21" s="660"/>
      <c r="T21" s="660"/>
      <c r="U21" s="660"/>
      <c r="V21" s="660"/>
      <c r="W21" s="660"/>
      <c r="X21" s="660"/>
      <c r="Y21" s="661"/>
      <c r="Z21" s="685">
        <v>0</v>
      </c>
      <c r="AA21" s="685"/>
      <c r="AB21" s="685"/>
      <c r="AC21" s="685"/>
      <c r="AD21" s="686">
        <v>101</v>
      </c>
      <c r="AE21" s="686"/>
      <c r="AF21" s="686"/>
      <c r="AG21" s="686"/>
      <c r="AH21" s="686"/>
      <c r="AI21" s="686"/>
      <c r="AJ21" s="686"/>
      <c r="AK21" s="686"/>
      <c r="AL21" s="662">
        <v>0</v>
      </c>
      <c r="AM21" s="663"/>
      <c r="AN21" s="663"/>
      <c r="AO21" s="687"/>
      <c r="AP21" s="656" t="s">
        <v>279</v>
      </c>
      <c r="AQ21" s="732"/>
      <c r="AR21" s="732"/>
      <c r="AS21" s="732"/>
      <c r="AT21" s="732"/>
      <c r="AU21" s="732"/>
      <c r="AV21" s="732"/>
      <c r="AW21" s="732"/>
      <c r="AX21" s="732"/>
      <c r="AY21" s="732"/>
      <c r="AZ21" s="732"/>
      <c r="BA21" s="732"/>
      <c r="BB21" s="732"/>
      <c r="BC21" s="732"/>
      <c r="BD21" s="732"/>
      <c r="BE21" s="732"/>
      <c r="BF21" s="733"/>
      <c r="BG21" s="659">
        <v>5590</v>
      </c>
      <c r="BH21" s="660"/>
      <c r="BI21" s="660"/>
      <c r="BJ21" s="660"/>
      <c r="BK21" s="660"/>
      <c r="BL21" s="660"/>
      <c r="BM21" s="660"/>
      <c r="BN21" s="661"/>
      <c r="BO21" s="685">
        <v>3.1</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280</v>
      </c>
      <c r="C22" s="717"/>
      <c r="D22" s="717"/>
      <c r="E22" s="717"/>
      <c r="F22" s="717"/>
      <c r="G22" s="717"/>
      <c r="H22" s="717"/>
      <c r="I22" s="717"/>
      <c r="J22" s="717"/>
      <c r="K22" s="717"/>
      <c r="L22" s="717"/>
      <c r="M22" s="717"/>
      <c r="N22" s="717"/>
      <c r="O22" s="717"/>
      <c r="P22" s="717"/>
      <c r="Q22" s="718"/>
      <c r="R22" s="659">
        <v>1078</v>
      </c>
      <c r="S22" s="660"/>
      <c r="T22" s="660"/>
      <c r="U22" s="660"/>
      <c r="V22" s="660"/>
      <c r="W22" s="660"/>
      <c r="X22" s="660"/>
      <c r="Y22" s="661"/>
      <c r="Z22" s="685">
        <v>0</v>
      </c>
      <c r="AA22" s="685"/>
      <c r="AB22" s="685"/>
      <c r="AC22" s="685"/>
      <c r="AD22" s="686">
        <v>1078</v>
      </c>
      <c r="AE22" s="686"/>
      <c r="AF22" s="686"/>
      <c r="AG22" s="686"/>
      <c r="AH22" s="686"/>
      <c r="AI22" s="686"/>
      <c r="AJ22" s="686"/>
      <c r="AK22" s="686"/>
      <c r="AL22" s="662">
        <v>0.10000000149011612</v>
      </c>
      <c r="AM22" s="663"/>
      <c r="AN22" s="663"/>
      <c r="AO22" s="687"/>
      <c r="AP22" s="656" t="s">
        <v>281</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282</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283</v>
      </c>
      <c r="C23" s="657"/>
      <c r="D23" s="657"/>
      <c r="E23" s="657"/>
      <c r="F23" s="657"/>
      <c r="G23" s="657"/>
      <c r="H23" s="657"/>
      <c r="I23" s="657"/>
      <c r="J23" s="657"/>
      <c r="K23" s="657"/>
      <c r="L23" s="657"/>
      <c r="M23" s="657"/>
      <c r="N23" s="657"/>
      <c r="O23" s="657"/>
      <c r="P23" s="657"/>
      <c r="Q23" s="658"/>
      <c r="R23" s="659">
        <v>1759690</v>
      </c>
      <c r="S23" s="660"/>
      <c r="T23" s="660"/>
      <c r="U23" s="660"/>
      <c r="V23" s="660"/>
      <c r="W23" s="660"/>
      <c r="X23" s="660"/>
      <c r="Y23" s="661"/>
      <c r="Z23" s="685">
        <v>44.5</v>
      </c>
      <c r="AA23" s="685"/>
      <c r="AB23" s="685"/>
      <c r="AC23" s="685"/>
      <c r="AD23" s="686">
        <v>1572120</v>
      </c>
      <c r="AE23" s="686"/>
      <c r="AF23" s="686"/>
      <c r="AG23" s="686"/>
      <c r="AH23" s="686"/>
      <c r="AI23" s="686"/>
      <c r="AJ23" s="686"/>
      <c r="AK23" s="686"/>
      <c r="AL23" s="662">
        <v>84.9</v>
      </c>
      <c r="AM23" s="663"/>
      <c r="AN23" s="663"/>
      <c r="AO23" s="687"/>
      <c r="AP23" s="656" t="s">
        <v>284</v>
      </c>
      <c r="AQ23" s="732"/>
      <c r="AR23" s="732"/>
      <c r="AS23" s="732"/>
      <c r="AT23" s="732"/>
      <c r="AU23" s="732"/>
      <c r="AV23" s="732"/>
      <c r="AW23" s="732"/>
      <c r="AX23" s="732"/>
      <c r="AY23" s="732"/>
      <c r="AZ23" s="732"/>
      <c r="BA23" s="732"/>
      <c r="BB23" s="732"/>
      <c r="BC23" s="732"/>
      <c r="BD23" s="732"/>
      <c r="BE23" s="732"/>
      <c r="BF23" s="733"/>
      <c r="BG23" s="659" t="s">
        <v>128</v>
      </c>
      <c r="BH23" s="660"/>
      <c r="BI23" s="660"/>
      <c r="BJ23" s="660"/>
      <c r="BK23" s="660"/>
      <c r="BL23" s="660"/>
      <c r="BM23" s="660"/>
      <c r="BN23" s="661"/>
      <c r="BO23" s="685" t="s">
        <v>128</v>
      </c>
      <c r="BP23" s="685"/>
      <c r="BQ23" s="685"/>
      <c r="BR23" s="685"/>
      <c r="BS23" s="686" t="s">
        <v>128</v>
      </c>
      <c r="BT23" s="686"/>
      <c r="BU23" s="686"/>
      <c r="BV23" s="686"/>
      <c r="BW23" s="686"/>
      <c r="BX23" s="686"/>
      <c r="BY23" s="686"/>
      <c r="BZ23" s="686"/>
      <c r="CA23" s="686"/>
      <c r="CB23" s="731"/>
      <c r="CD23" s="712" t="s">
        <v>224</v>
      </c>
      <c r="CE23" s="713"/>
      <c r="CF23" s="713"/>
      <c r="CG23" s="713"/>
      <c r="CH23" s="713"/>
      <c r="CI23" s="713"/>
      <c r="CJ23" s="713"/>
      <c r="CK23" s="713"/>
      <c r="CL23" s="713"/>
      <c r="CM23" s="713"/>
      <c r="CN23" s="713"/>
      <c r="CO23" s="713"/>
      <c r="CP23" s="713"/>
      <c r="CQ23" s="714"/>
      <c r="CR23" s="712" t="s">
        <v>285</v>
      </c>
      <c r="CS23" s="713"/>
      <c r="CT23" s="713"/>
      <c r="CU23" s="713"/>
      <c r="CV23" s="713"/>
      <c r="CW23" s="713"/>
      <c r="CX23" s="713"/>
      <c r="CY23" s="714"/>
      <c r="CZ23" s="712" t="s">
        <v>286</v>
      </c>
      <c r="DA23" s="713"/>
      <c r="DB23" s="713"/>
      <c r="DC23" s="714"/>
      <c r="DD23" s="712" t="s">
        <v>287</v>
      </c>
      <c r="DE23" s="713"/>
      <c r="DF23" s="713"/>
      <c r="DG23" s="713"/>
      <c r="DH23" s="713"/>
      <c r="DI23" s="713"/>
      <c r="DJ23" s="713"/>
      <c r="DK23" s="714"/>
      <c r="DL23" s="744" t="s">
        <v>288</v>
      </c>
      <c r="DM23" s="745"/>
      <c r="DN23" s="745"/>
      <c r="DO23" s="745"/>
      <c r="DP23" s="745"/>
      <c r="DQ23" s="745"/>
      <c r="DR23" s="745"/>
      <c r="DS23" s="745"/>
      <c r="DT23" s="745"/>
      <c r="DU23" s="745"/>
      <c r="DV23" s="746"/>
      <c r="DW23" s="712" t="s">
        <v>289</v>
      </c>
      <c r="DX23" s="713"/>
      <c r="DY23" s="713"/>
      <c r="DZ23" s="713"/>
      <c r="EA23" s="713"/>
      <c r="EB23" s="713"/>
      <c r="EC23" s="714"/>
    </row>
    <row r="24" spans="2:133" ht="11.25" customHeight="1" x14ac:dyDescent="0.15">
      <c r="B24" s="656" t="s">
        <v>290</v>
      </c>
      <c r="C24" s="657"/>
      <c r="D24" s="657"/>
      <c r="E24" s="657"/>
      <c r="F24" s="657"/>
      <c r="G24" s="657"/>
      <c r="H24" s="657"/>
      <c r="I24" s="657"/>
      <c r="J24" s="657"/>
      <c r="K24" s="657"/>
      <c r="L24" s="657"/>
      <c r="M24" s="657"/>
      <c r="N24" s="657"/>
      <c r="O24" s="657"/>
      <c r="P24" s="657"/>
      <c r="Q24" s="658"/>
      <c r="R24" s="659">
        <v>1572120</v>
      </c>
      <c r="S24" s="660"/>
      <c r="T24" s="660"/>
      <c r="U24" s="660"/>
      <c r="V24" s="660"/>
      <c r="W24" s="660"/>
      <c r="X24" s="660"/>
      <c r="Y24" s="661"/>
      <c r="Z24" s="685">
        <v>39.799999999999997</v>
      </c>
      <c r="AA24" s="685"/>
      <c r="AB24" s="685"/>
      <c r="AC24" s="685"/>
      <c r="AD24" s="686">
        <v>1572120</v>
      </c>
      <c r="AE24" s="686"/>
      <c r="AF24" s="686"/>
      <c r="AG24" s="686"/>
      <c r="AH24" s="686"/>
      <c r="AI24" s="686"/>
      <c r="AJ24" s="686"/>
      <c r="AK24" s="686"/>
      <c r="AL24" s="662">
        <v>84.9</v>
      </c>
      <c r="AM24" s="663"/>
      <c r="AN24" s="663"/>
      <c r="AO24" s="687"/>
      <c r="AP24" s="656" t="s">
        <v>291</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292</v>
      </c>
      <c r="CE24" s="710"/>
      <c r="CF24" s="710"/>
      <c r="CG24" s="710"/>
      <c r="CH24" s="710"/>
      <c r="CI24" s="710"/>
      <c r="CJ24" s="710"/>
      <c r="CK24" s="710"/>
      <c r="CL24" s="710"/>
      <c r="CM24" s="710"/>
      <c r="CN24" s="710"/>
      <c r="CO24" s="710"/>
      <c r="CP24" s="710"/>
      <c r="CQ24" s="711"/>
      <c r="CR24" s="706">
        <v>1116181</v>
      </c>
      <c r="CS24" s="707"/>
      <c r="CT24" s="707"/>
      <c r="CU24" s="707"/>
      <c r="CV24" s="707"/>
      <c r="CW24" s="707"/>
      <c r="CX24" s="707"/>
      <c r="CY24" s="735"/>
      <c r="CZ24" s="736">
        <v>28.7</v>
      </c>
      <c r="DA24" s="721"/>
      <c r="DB24" s="721"/>
      <c r="DC24" s="738"/>
      <c r="DD24" s="734">
        <v>874449</v>
      </c>
      <c r="DE24" s="707"/>
      <c r="DF24" s="707"/>
      <c r="DG24" s="707"/>
      <c r="DH24" s="707"/>
      <c r="DI24" s="707"/>
      <c r="DJ24" s="707"/>
      <c r="DK24" s="735"/>
      <c r="DL24" s="734">
        <v>856630</v>
      </c>
      <c r="DM24" s="707"/>
      <c r="DN24" s="707"/>
      <c r="DO24" s="707"/>
      <c r="DP24" s="707"/>
      <c r="DQ24" s="707"/>
      <c r="DR24" s="707"/>
      <c r="DS24" s="707"/>
      <c r="DT24" s="707"/>
      <c r="DU24" s="707"/>
      <c r="DV24" s="735"/>
      <c r="DW24" s="736">
        <v>44.9</v>
      </c>
      <c r="DX24" s="721"/>
      <c r="DY24" s="721"/>
      <c r="DZ24" s="721"/>
      <c r="EA24" s="721"/>
      <c r="EB24" s="721"/>
      <c r="EC24" s="737"/>
    </row>
    <row r="25" spans="2:133" ht="11.25" customHeight="1" x14ac:dyDescent="0.15">
      <c r="B25" s="656" t="s">
        <v>293</v>
      </c>
      <c r="C25" s="657"/>
      <c r="D25" s="657"/>
      <c r="E25" s="657"/>
      <c r="F25" s="657"/>
      <c r="G25" s="657"/>
      <c r="H25" s="657"/>
      <c r="I25" s="657"/>
      <c r="J25" s="657"/>
      <c r="K25" s="657"/>
      <c r="L25" s="657"/>
      <c r="M25" s="657"/>
      <c r="N25" s="657"/>
      <c r="O25" s="657"/>
      <c r="P25" s="657"/>
      <c r="Q25" s="658"/>
      <c r="R25" s="659">
        <v>187570</v>
      </c>
      <c r="S25" s="660"/>
      <c r="T25" s="660"/>
      <c r="U25" s="660"/>
      <c r="V25" s="660"/>
      <c r="W25" s="660"/>
      <c r="X25" s="660"/>
      <c r="Y25" s="661"/>
      <c r="Z25" s="685">
        <v>4.7</v>
      </c>
      <c r="AA25" s="685"/>
      <c r="AB25" s="685"/>
      <c r="AC25" s="685"/>
      <c r="AD25" s="686" t="s">
        <v>128</v>
      </c>
      <c r="AE25" s="686"/>
      <c r="AF25" s="686"/>
      <c r="AG25" s="686"/>
      <c r="AH25" s="686"/>
      <c r="AI25" s="686"/>
      <c r="AJ25" s="686"/>
      <c r="AK25" s="686"/>
      <c r="AL25" s="662" t="s">
        <v>128</v>
      </c>
      <c r="AM25" s="663"/>
      <c r="AN25" s="663"/>
      <c r="AO25" s="687"/>
      <c r="AP25" s="656" t="s">
        <v>294</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295</v>
      </c>
      <c r="CE25" s="657"/>
      <c r="CF25" s="657"/>
      <c r="CG25" s="657"/>
      <c r="CH25" s="657"/>
      <c r="CI25" s="657"/>
      <c r="CJ25" s="657"/>
      <c r="CK25" s="657"/>
      <c r="CL25" s="657"/>
      <c r="CM25" s="657"/>
      <c r="CN25" s="657"/>
      <c r="CO25" s="657"/>
      <c r="CP25" s="657"/>
      <c r="CQ25" s="658"/>
      <c r="CR25" s="659">
        <v>509136</v>
      </c>
      <c r="CS25" s="669"/>
      <c r="CT25" s="669"/>
      <c r="CU25" s="669"/>
      <c r="CV25" s="669"/>
      <c r="CW25" s="669"/>
      <c r="CX25" s="669"/>
      <c r="CY25" s="670"/>
      <c r="CZ25" s="662">
        <v>13.1</v>
      </c>
      <c r="DA25" s="671"/>
      <c r="DB25" s="671"/>
      <c r="DC25" s="672"/>
      <c r="DD25" s="665">
        <v>440227</v>
      </c>
      <c r="DE25" s="669"/>
      <c r="DF25" s="669"/>
      <c r="DG25" s="669"/>
      <c r="DH25" s="669"/>
      <c r="DI25" s="669"/>
      <c r="DJ25" s="669"/>
      <c r="DK25" s="670"/>
      <c r="DL25" s="665">
        <v>426253</v>
      </c>
      <c r="DM25" s="669"/>
      <c r="DN25" s="669"/>
      <c r="DO25" s="669"/>
      <c r="DP25" s="669"/>
      <c r="DQ25" s="669"/>
      <c r="DR25" s="669"/>
      <c r="DS25" s="669"/>
      <c r="DT25" s="669"/>
      <c r="DU25" s="669"/>
      <c r="DV25" s="670"/>
      <c r="DW25" s="662">
        <v>22.3</v>
      </c>
      <c r="DX25" s="671"/>
      <c r="DY25" s="671"/>
      <c r="DZ25" s="671"/>
      <c r="EA25" s="671"/>
      <c r="EB25" s="671"/>
      <c r="EC25" s="690"/>
    </row>
    <row r="26" spans="2:133" ht="11.25" customHeight="1" x14ac:dyDescent="0.15">
      <c r="B26" s="656" t="s">
        <v>296</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297</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298</v>
      </c>
      <c r="CE26" s="657"/>
      <c r="CF26" s="657"/>
      <c r="CG26" s="657"/>
      <c r="CH26" s="657"/>
      <c r="CI26" s="657"/>
      <c r="CJ26" s="657"/>
      <c r="CK26" s="657"/>
      <c r="CL26" s="657"/>
      <c r="CM26" s="657"/>
      <c r="CN26" s="657"/>
      <c r="CO26" s="657"/>
      <c r="CP26" s="657"/>
      <c r="CQ26" s="658"/>
      <c r="CR26" s="659">
        <v>271997</v>
      </c>
      <c r="CS26" s="660"/>
      <c r="CT26" s="660"/>
      <c r="CU26" s="660"/>
      <c r="CV26" s="660"/>
      <c r="CW26" s="660"/>
      <c r="CX26" s="660"/>
      <c r="CY26" s="661"/>
      <c r="CZ26" s="662">
        <v>7</v>
      </c>
      <c r="DA26" s="671"/>
      <c r="DB26" s="671"/>
      <c r="DC26" s="672"/>
      <c r="DD26" s="665">
        <v>232023</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0"/>
    </row>
    <row r="27" spans="2:133" ht="11.25" customHeight="1" x14ac:dyDescent="0.15">
      <c r="B27" s="656" t="s">
        <v>299</v>
      </c>
      <c r="C27" s="657"/>
      <c r="D27" s="657"/>
      <c r="E27" s="657"/>
      <c r="F27" s="657"/>
      <c r="G27" s="657"/>
      <c r="H27" s="657"/>
      <c r="I27" s="657"/>
      <c r="J27" s="657"/>
      <c r="K27" s="657"/>
      <c r="L27" s="657"/>
      <c r="M27" s="657"/>
      <c r="N27" s="657"/>
      <c r="O27" s="657"/>
      <c r="P27" s="657"/>
      <c r="Q27" s="658"/>
      <c r="R27" s="659">
        <v>2038843</v>
      </c>
      <c r="S27" s="660"/>
      <c r="T27" s="660"/>
      <c r="U27" s="660"/>
      <c r="V27" s="660"/>
      <c r="W27" s="660"/>
      <c r="X27" s="660"/>
      <c r="Y27" s="661"/>
      <c r="Z27" s="685">
        <v>51.6</v>
      </c>
      <c r="AA27" s="685"/>
      <c r="AB27" s="685"/>
      <c r="AC27" s="685"/>
      <c r="AD27" s="686">
        <v>1851273</v>
      </c>
      <c r="AE27" s="686"/>
      <c r="AF27" s="686"/>
      <c r="AG27" s="686"/>
      <c r="AH27" s="686"/>
      <c r="AI27" s="686"/>
      <c r="AJ27" s="686"/>
      <c r="AK27" s="686"/>
      <c r="AL27" s="662">
        <v>99.900001525878906</v>
      </c>
      <c r="AM27" s="663"/>
      <c r="AN27" s="663"/>
      <c r="AO27" s="687"/>
      <c r="AP27" s="656" t="s">
        <v>300</v>
      </c>
      <c r="AQ27" s="657"/>
      <c r="AR27" s="657"/>
      <c r="AS27" s="657"/>
      <c r="AT27" s="657"/>
      <c r="AU27" s="657"/>
      <c r="AV27" s="657"/>
      <c r="AW27" s="657"/>
      <c r="AX27" s="657"/>
      <c r="AY27" s="657"/>
      <c r="AZ27" s="657"/>
      <c r="BA27" s="657"/>
      <c r="BB27" s="657"/>
      <c r="BC27" s="657"/>
      <c r="BD27" s="657"/>
      <c r="BE27" s="657"/>
      <c r="BF27" s="658"/>
      <c r="BG27" s="659">
        <v>179314</v>
      </c>
      <c r="BH27" s="660"/>
      <c r="BI27" s="660"/>
      <c r="BJ27" s="660"/>
      <c r="BK27" s="660"/>
      <c r="BL27" s="660"/>
      <c r="BM27" s="660"/>
      <c r="BN27" s="661"/>
      <c r="BO27" s="685">
        <v>100</v>
      </c>
      <c r="BP27" s="685"/>
      <c r="BQ27" s="685"/>
      <c r="BR27" s="685"/>
      <c r="BS27" s="686">
        <v>2407</v>
      </c>
      <c r="BT27" s="686"/>
      <c r="BU27" s="686"/>
      <c r="BV27" s="686"/>
      <c r="BW27" s="686"/>
      <c r="BX27" s="686"/>
      <c r="BY27" s="686"/>
      <c r="BZ27" s="686"/>
      <c r="CA27" s="686"/>
      <c r="CB27" s="731"/>
      <c r="CD27" s="656" t="s">
        <v>301</v>
      </c>
      <c r="CE27" s="657"/>
      <c r="CF27" s="657"/>
      <c r="CG27" s="657"/>
      <c r="CH27" s="657"/>
      <c r="CI27" s="657"/>
      <c r="CJ27" s="657"/>
      <c r="CK27" s="657"/>
      <c r="CL27" s="657"/>
      <c r="CM27" s="657"/>
      <c r="CN27" s="657"/>
      <c r="CO27" s="657"/>
      <c r="CP27" s="657"/>
      <c r="CQ27" s="658"/>
      <c r="CR27" s="659">
        <v>161190</v>
      </c>
      <c r="CS27" s="669"/>
      <c r="CT27" s="669"/>
      <c r="CU27" s="669"/>
      <c r="CV27" s="669"/>
      <c r="CW27" s="669"/>
      <c r="CX27" s="669"/>
      <c r="CY27" s="670"/>
      <c r="CZ27" s="662">
        <v>4.0999999999999996</v>
      </c>
      <c r="DA27" s="671"/>
      <c r="DB27" s="671"/>
      <c r="DC27" s="672"/>
      <c r="DD27" s="665">
        <v>32147</v>
      </c>
      <c r="DE27" s="669"/>
      <c r="DF27" s="669"/>
      <c r="DG27" s="669"/>
      <c r="DH27" s="669"/>
      <c r="DI27" s="669"/>
      <c r="DJ27" s="669"/>
      <c r="DK27" s="670"/>
      <c r="DL27" s="665">
        <v>28302</v>
      </c>
      <c r="DM27" s="669"/>
      <c r="DN27" s="669"/>
      <c r="DO27" s="669"/>
      <c r="DP27" s="669"/>
      <c r="DQ27" s="669"/>
      <c r="DR27" s="669"/>
      <c r="DS27" s="669"/>
      <c r="DT27" s="669"/>
      <c r="DU27" s="669"/>
      <c r="DV27" s="670"/>
      <c r="DW27" s="662">
        <v>1.5</v>
      </c>
      <c r="DX27" s="671"/>
      <c r="DY27" s="671"/>
      <c r="DZ27" s="671"/>
      <c r="EA27" s="671"/>
      <c r="EB27" s="671"/>
      <c r="EC27" s="690"/>
    </row>
    <row r="28" spans="2:133" ht="11.25" customHeight="1" x14ac:dyDescent="0.15">
      <c r="B28" s="656" t="s">
        <v>302</v>
      </c>
      <c r="C28" s="657"/>
      <c r="D28" s="657"/>
      <c r="E28" s="657"/>
      <c r="F28" s="657"/>
      <c r="G28" s="657"/>
      <c r="H28" s="657"/>
      <c r="I28" s="657"/>
      <c r="J28" s="657"/>
      <c r="K28" s="657"/>
      <c r="L28" s="657"/>
      <c r="M28" s="657"/>
      <c r="N28" s="657"/>
      <c r="O28" s="657"/>
      <c r="P28" s="657"/>
      <c r="Q28" s="658"/>
      <c r="R28" s="659" t="s">
        <v>128</v>
      </c>
      <c r="S28" s="660"/>
      <c r="T28" s="660"/>
      <c r="U28" s="660"/>
      <c r="V28" s="660"/>
      <c r="W28" s="660"/>
      <c r="X28" s="660"/>
      <c r="Y28" s="661"/>
      <c r="Z28" s="685" t="s">
        <v>128</v>
      </c>
      <c r="AA28" s="685"/>
      <c r="AB28" s="685"/>
      <c r="AC28" s="685"/>
      <c r="AD28" s="686" t="s">
        <v>128</v>
      </c>
      <c r="AE28" s="686"/>
      <c r="AF28" s="686"/>
      <c r="AG28" s="686"/>
      <c r="AH28" s="686"/>
      <c r="AI28" s="686"/>
      <c r="AJ28" s="686"/>
      <c r="AK28" s="686"/>
      <c r="AL28" s="662" t="s">
        <v>128</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303</v>
      </c>
      <c r="CE28" s="657"/>
      <c r="CF28" s="657"/>
      <c r="CG28" s="657"/>
      <c r="CH28" s="657"/>
      <c r="CI28" s="657"/>
      <c r="CJ28" s="657"/>
      <c r="CK28" s="657"/>
      <c r="CL28" s="657"/>
      <c r="CM28" s="657"/>
      <c r="CN28" s="657"/>
      <c r="CO28" s="657"/>
      <c r="CP28" s="657"/>
      <c r="CQ28" s="658"/>
      <c r="CR28" s="659">
        <v>445855</v>
      </c>
      <c r="CS28" s="660"/>
      <c r="CT28" s="660"/>
      <c r="CU28" s="660"/>
      <c r="CV28" s="660"/>
      <c r="CW28" s="660"/>
      <c r="CX28" s="660"/>
      <c r="CY28" s="661"/>
      <c r="CZ28" s="662">
        <v>11.5</v>
      </c>
      <c r="DA28" s="671"/>
      <c r="DB28" s="671"/>
      <c r="DC28" s="672"/>
      <c r="DD28" s="665">
        <v>402075</v>
      </c>
      <c r="DE28" s="660"/>
      <c r="DF28" s="660"/>
      <c r="DG28" s="660"/>
      <c r="DH28" s="660"/>
      <c r="DI28" s="660"/>
      <c r="DJ28" s="660"/>
      <c r="DK28" s="661"/>
      <c r="DL28" s="665">
        <v>402075</v>
      </c>
      <c r="DM28" s="660"/>
      <c r="DN28" s="660"/>
      <c r="DO28" s="660"/>
      <c r="DP28" s="660"/>
      <c r="DQ28" s="660"/>
      <c r="DR28" s="660"/>
      <c r="DS28" s="660"/>
      <c r="DT28" s="660"/>
      <c r="DU28" s="660"/>
      <c r="DV28" s="661"/>
      <c r="DW28" s="662">
        <v>21.1</v>
      </c>
      <c r="DX28" s="671"/>
      <c r="DY28" s="671"/>
      <c r="DZ28" s="671"/>
      <c r="EA28" s="671"/>
      <c r="EB28" s="671"/>
      <c r="EC28" s="690"/>
    </row>
    <row r="29" spans="2:133" ht="11.25" customHeight="1" x14ac:dyDescent="0.15">
      <c r="B29" s="656" t="s">
        <v>304</v>
      </c>
      <c r="C29" s="657"/>
      <c r="D29" s="657"/>
      <c r="E29" s="657"/>
      <c r="F29" s="657"/>
      <c r="G29" s="657"/>
      <c r="H29" s="657"/>
      <c r="I29" s="657"/>
      <c r="J29" s="657"/>
      <c r="K29" s="657"/>
      <c r="L29" s="657"/>
      <c r="M29" s="657"/>
      <c r="N29" s="657"/>
      <c r="O29" s="657"/>
      <c r="P29" s="657"/>
      <c r="Q29" s="658"/>
      <c r="R29" s="659">
        <v>9523</v>
      </c>
      <c r="S29" s="660"/>
      <c r="T29" s="660"/>
      <c r="U29" s="660"/>
      <c r="V29" s="660"/>
      <c r="W29" s="660"/>
      <c r="X29" s="660"/>
      <c r="Y29" s="661"/>
      <c r="Z29" s="685">
        <v>0.2</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305</v>
      </c>
      <c r="CE29" s="680"/>
      <c r="CF29" s="656" t="s">
        <v>69</v>
      </c>
      <c r="CG29" s="657"/>
      <c r="CH29" s="657"/>
      <c r="CI29" s="657"/>
      <c r="CJ29" s="657"/>
      <c r="CK29" s="657"/>
      <c r="CL29" s="657"/>
      <c r="CM29" s="657"/>
      <c r="CN29" s="657"/>
      <c r="CO29" s="657"/>
      <c r="CP29" s="657"/>
      <c r="CQ29" s="658"/>
      <c r="CR29" s="659">
        <v>445830</v>
      </c>
      <c r="CS29" s="669"/>
      <c r="CT29" s="669"/>
      <c r="CU29" s="669"/>
      <c r="CV29" s="669"/>
      <c r="CW29" s="669"/>
      <c r="CX29" s="669"/>
      <c r="CY29" s="670"/>
      <c r="CZ29" s="662">
        <v>11.5</v>
      </c>
      <c r="DA29" s="671"/>
      <c r="DB29" s="671"/>
      <c r="DC29" s="672"/>
      <c r="DD29" s="665">
        <v>402050</v>
      </c>
      <c r="DE29" s="669"/>
      <c r="DF29" s="669"/>
      <c r="DG29" s="669"/>
      <c r="DH29" s="669"/>
      <c r="DI29" s="669"/>
      <c r="DJ29" s="669"/>
      <c r="DK29" s="670"/>
      <c r="DL29" s="665">
        <v>402050</v>
      </c>
      <c r="DM29" s="669"/>
      <c r="DN29" s="669"/>
      <c r="DO29" s="669"/>
      <c r="DP29" s="669"/>
      <c r="DQ29" s="669"/>
      <c r="DR29" s="669"/>
      <c r="DS29" s="669"/>
      <c r="DT29" s="669"/>
      <c r="DU29" s="669"/>
      <c r="DV29" s="670"/>
      <c r="DW29" s="662">
        <v>21.1</v>
      </c>
      <c r="DX29" s="671"/>
      <c r="DY29" s="671"/>
      <c r="DZ29" s="671"/>
      <c r="EA29" s="671"/>
      <c r="EB29" s="671"/>
      <c r="EC29" s="690"/>
    </row>
    <row r="30" spans="2:133" ht="11.25" customHeight="1" x14ac:dyDescent="0.15">
      <c r="B30" s="656" t="s">
        <v>306</v>
      </c>
      <c r="C30" s="657"/>
      <c r="D30" s="657"/>
      <c r="E30" s="657"/>
      <c r="F30" s="657"/>
      <c r="G30" s="657"/>
      <c r="H30" s="657"/>
      <c r="I30" s="657"/>
      <c r="J30" s="657"/>
      <c r="K30" s="657"/>
      <c r="L30" s="657"/>
      <c r="M30" s="657"/>
      <c r="N30" s="657"/>
      <c r="O30" s="657"/>
      <c r="P30" s="657"/>
      <c r="Q30" s="658"/>
      <c r="R30" s="659">
        <v>60986</v>
      </c>
      <c r="S30" s="660"/>
      <c r="T30" s="660"/>
      <c r="U30" s="660"/>
      <c r="V30" s="660"/>
      <c r="W30" s="660"/>
      <c r="X30" s="660"/>
      <c r="Y30" s="661"/>
      <c r="Z30" s="685">
        <v>1.5</v>
      </c>
      <c r="AA30" s="685"/>
      <c r="AB30" s="685"/>
      <c r="AC30" s="685"/>
      <c r="AD30" s="686">
        <v>579</v>
      </c>
      <c r="AE30" s="686"/>
      <c r="AF30" s="686"/>
      <c r="AG30" s="686"/>
      <c r="AH30" s="686"/>
      <c r="AI30" s="686"/>
      <c r="AJ30" s="686"/>
      <c r="AK30" s="686"/>
      <c r="AL30" s="662">
        <v>0</v>
      </c>
      <c r="AM30" s="663"/>
      <c r="AN30" s="663"/>
      <c r="AO30" s="687"/>
      <c r="AP30" s="712" t="s">
        <v>224</v>
      </c>
      <c r="AQ30" s="713"/>
      <c r="AR30" s="713"/>
      <c r="AS30" s="713"/>
      <c r="AT30" s="713"/>
      <c r="AU30" s="713"/>
      <c r="AV30" s="713"/>
      <c r="AW30" s="713"/>
      <c r="AX30" s="713"/>
      <c r="AY30" s="713"/>
      <c r="AZ30" s="713"/>
      <c r="BA30" s="713"/>
      <c r="BB30" s="713"/>
      <c r="BC30" s="713"/>
      <c r="BD30" s="713"/>
      <c r="BE30" s="713"/>
      <c r="BF30" s="714"/>
      <c r="BG30" s="712" t="s">
        <v>307</v>
      </c>
      <c r="BH30" s="729"/>
      <c r="BI30" s="729"/>
      <c r="BJ30" s="729"/>
      <c r="BK30" s="729"/>
      <c r="BL30" s="729"/>
      <c r="BM30" s="729"/>
      <c r="BN30" s="729"/>
      <c r="BO30" s="729"/>
      <c r="BP30" s="729"/>
      <c r="BQ30" s="730"/>
      <c r="BR30" s="712" t="s">
        <v>308</v>
      </c>
      <c r="BS30" s="729"/>
      <c r="BT30" s="729"/>
      <c r="BU30" s="729"/>
      <c r="BV30" s="729"/>
      <c r="BW30" s="729"/>
      <c r="BX30" s="729"/>
      <c r="BY30" s="729"/>
      <c r="BZ30" s="729"/>
      <c r="CA30" s="729"/>
      <c r="CB30" s="730"/>
      <c r="CD30" s="681"/>
      <c r="CE30" s="682"/>
      <c r="CF30" s="656" t="s">
        <v>309</v>
      </c>
      <c r="CG30" s="657"/>
      <c r="CH30" s="657"/>
      <c r="CI30" s="657"/>
      <c r="CJ30" s="657"/>
      <c r="CK30" s="657"/>
      <c r="CL30" s="657"/>
      <c r="CM30" s="657"/>
      <c r="CN30" s="657"/>
      <c r="CO30" s="657"/>
      <c r="CP30" s="657"/>
      <c r="CQ30" s="658"/>
      <c r="CR30" s="659">
        <v>437341</v>
      </c>
      <c r="CS30" s="660"/>
      <c r="CT30" s="660"/>
      <c r="CU30" s="660"/>
      <c r="CV30" s="660"/>
      <c r="CW30" s="660"/>
      <c r="CX30" s="660"/>
      <c r="CY30" s="661"/>
      <c r="CZ30" s="662">
        <v>11.2</v>
      </c>
      <c r="DA30" s="671"/>
      <c r="DB30" s="671"/>
      <c r="DC30" s="672"/>
      <c r="DD30" s="665">
        <v>393561</v>
      </c>
      <c r="DE30" s="660"/>
      <c r="DF30" s="660"/>
      <c r="DG30" s="660"/>
      <c r="DH30" s="660"/>
      <c r="DI30" s="660"/>
      <c r="DJ30" s="660"/>
      <c r="DK30" s="661"/>
      <c r="DL30" s="665">
        <v>393561</v>
      </c>
      <c r="DM30" s="660"/>
      <c r="DN30" s="660"/>
      <c r="DO30" s="660"/>
      <c r="DP30" s="660"/>
      <c r="DQ30" s="660"/>
      <c r="DR30" s="660"/>
      <c r="DS30" s="660"/>
      <c r="DT30" s="660"/>
      <c r="DU30" s="660"/>
      <c r="DV30" s="661"/>
      <c r="DW30" s="662">
        <v>20.6</v>
      </c>
      <c r="DX30" s="671"/>
      <c r="DY30" s="671"/>
      <c r="DZ30" s="671"/>
      <c r="EA30" s="671"/>
      <c r="EB30" s="671"/>
      <c r="EC30" s="690"/>
    </row>
    <row r="31" spans="2:133" ht="11.25" customHeight="1" x14ac:dyDescent="0.15">
      <c r="B31" s="656" t="s">
        <v>310</v>
      </c>
      <c r="C31" s="657"/>
      <c r="D31" s="657"/>
      <c r="E31" s="657"/>
      <c r="F31" s="657"/>
      <c r="G31" s="657"/>
      <c r="H31" s="657"/>
      <c r="I31" s="657"/>
      <c r="J31" s="657"/>
      <c r="K31" s="657"/>
      <c r="L31" s="657"/>
      <c r="M31" s="657"/>
      <c r="N31" s="657"/>
      <c r="O31" s="657"/>
      <c r="P31" s="657"/>
      <c r="Q31" s="658"/>
      <c r="R31" s="659">
        <v>62266</v>
      </c>
      <c r="S31" s="660"/>
      <c r="T31" s="660"/>
      <c r="U31" s="660"/>
      <c r="V31" s="660"/>
      <c r="W31" s="660"/>
      <c r="X31" s="660"/>
      <c r="Y31" s="661"/>
      <c r="Z31" s="685">
        <v>1.6</v>
      </c>
      <c r="AA31" s="685"/>
      <c r="AB31" s="685"/>
      <c r="AC31" s="685"/>
      <c r="AD31" s="686" t="s">
        <v>128</v>
      </c>
      <c r="AE31" s="686"/>
      <c r="AF31" s="686"/>
      <c r="AG31" s="686"/>
      <c r="AH31" s="686"/>
      <c r="AI31" s="686"/>
      <c r="AJ31" s="686"/>
      <c r="AK31" s="686"/>
      <c r="AL31" s="662" t="s">
        <v>128</v>
      </c>
      <c r="AM31" s="663"/>
      <c r="AN31" s="663"/>
      <c r="AO31" s="687"/>
      <c r="AP31" s="723" t="s">
        <v>311</v>
      </c>
      <c r="AQ31" s="724"/>
      <c r="AR31" s="724"/>
      <c r="AS31" s="724"/>
      <c r="AT31" s="725" t="s">
        <v>312</v>
      </c>
      <c r="AU31" s="355"/>
      <c r="AV31" s="355"/>
      <c r="AW31" s="355"/>
      <c r="AX31" s="709" t="s">
        <v>188</v>
      </c>
      <c r="AY31" s="710"/>
      <c r="AZ31" s="710"/>
      <c r="BA31" s="710"/>
      <c r="BB31" s="710"/>
      <c r="BC31" s="710"/>
      <c r="BD31" s="710"/>
      <c r="BE31" s="710"/>
      <c r="BF31" s="711"/>
      <c r="BG31" s="719">
        <v>99.6</v>
      </c>
      <c r="BH31" s="720"/>
      <c r="BI31" s="720"/>
      <c r="BJ31" s="720"/>
      <c r="BK31" s="720"/>
      <c r="BL31" s="720"/>
      <c r="BM31" s="721">
        <v>98.8</v>
      </c>
      <c r="BN31" s="720"/>
      <c r="BO31" s="720"/>
      <c r="BP31" s="720"/>
      <c r="BQ31" s="722"/>
      <c r="BR31" s="719">
        <v>99.8</v>
      </c>
      <c r="BS31" s="720"/>
      <c r="BT31" s="720"/>
      <c r="BU31" s="720"/>
      <c r="BV31" s="720"/>
      <c r="BW31" s="720"/>
      <c r="BX31" s="721">
        <v>98.9</v>
      </c>
      <c r="BY31" s="720"/>
      <c r="BZ31" s="720"/>
      <c r="CA31" s="720"/>
      <c r="CB31" s="722"/>
      <c r="CD31" s="681"/>
      <c r="CE31" s="682"/>
      <c r="CF31" s="656" t="s">
        <v>313</v>
      </c>
      <c r="CG31" s="657"/>
      <c r="CH31" s="657"/>
      <c r="CI31" s="657"/>
      <c r="CJ31" s="657"/>
      <c r="CK31" s="657"/>
      <c r="CL31" s="657"/>
      <c r="CM31" s="657"/>
      <c r="CN31" s="657"/>
      <c r="CO31" s="657"/>
      <c r="CP31" s="657"/>
      <c r="CQ31" s="658"/>
      <c r="CR31" s="659">
        <v>8489</v>
      </c>
      <c r="CS31" s="669"/>
      <c r="CT31" s="669"/>
      <c r="CU31" s="669"/>
      <c r="CV31" s="669"/>
      <c r="CW31" s="669"/>
      <c r="CX31" s="669"/>
      <c r="CY31" s="670"/>
      <c r="CZ31" s="662">
        <v>0.2</v>
      </c>
      <c r="DA31" s="671"/>
      <c r="DB31" s="671"/>
      <c r="DC31" s="672"/>
      <c r="DD31" s="665">
        <v>8489</v>
      </c>
      <c r="DE31" s="669"/>
      <c r="DF31" s="669"/>
      <c r="DG31" s="669"/>
      <c r="DH31" s="669"/>
      <c r="DI31" s="669"/>
      <c r="DJ31" s="669"/>
      <c r="DK31" s="670"/>
      <c r="DL31" s="665">
        <v>8489</v>
      </c>
      <c r="DM31" s="669"/>
      <c r="DN31" s="669"/>
      <c r="DO31" s="669"/>
      <c r="DP31" s="669"/>
      <c r="DQ31" s="669"/>
      <c r="DR31" s="669"/>
      <c r="DS31" s="669"/>
      <c r="DT31" s="669"/>
      <c r="DU31" s="669"/>
      <c r="DV31" s="670"/>
      <c r="DW31" s="662">
        <v>0.4</v>
      </c>
      <c r="DX31" s="671"/>
      <c r="DY31" s="671"/>
      <c r="DZ31" s="671"/>
      <c r="EA31" s="671"/>
      <c r="EB31" s="671"/>
      <c r="EC31" s="690"/>
    </row>
    <row r="32" spans="2:133" ht="11.25" customHeight="1" x14ac:dyDescent="0.15">
      <c r="B32" s="656" t="s">
        <v>314</v>
      </c>
      <c r="C32" s="657"/>
      <c r="D32" s="657"/>
      <c r="E32" s="657"/>
      <c r="F32" s="657"/>
      <c r="G32" s="657"/>
      <c r="H32" s="657"/>
      <c r="I32" s="657"/>
      <c r="J32" s="657"/>
      <c r="K32" s="657"/>
      <c r="L32" s="657"/>
      <c r="M32" s="657"/>
      <c r="N32" s="657"/>
      <c r="O32" s="657"/>
      <c r="P32" s="657"/>
      <c r="Q32" s="658"/>
      <c r="R32" s="659">
        <v>342511</v>
      </c>
      <c r="S32" s="660"/>
      <c r="T32" s="660"/>
      <c r="U32" s="660"/>
      <c r="V32" s="660"/>
      <c r="W32" s="660"/>
      <c r="X32" s="660"/>
      <c r="Y32" s="661"/>
      <c r="Z32" s="685">
        <v>8.6999999999999993</v>
      </c>
      <c r="AA32" s="685"/>
      <c r="AB32" s="685"/>
      <c r="AC32" s="685"/>
      <c r="AD32" s="686" t="s">
        <v>128</v>
      </c>
      <c r="AE32" s="686"/>
      <c r="AF32" s="686"/>
      <c r="AG32" s="686"/>
      <c r="AH32" s="686"/>
      <c r="AI32" s="686"/>
      <c r="AJ32" s="686"/>
      <c r="AK32" s="686"/>
      <c r="AL32" s="662" t="s">
        <v>128</v>
      </c>
      <c r="AM32" s="663"/>
      <c r="AN32" s="663"/>
      <c r="AO32" s="687"/>
      <c r="AP32" s="696"/>
      <c r="AQ32" s="697"/>
      <c r="AR32" s="697"/>
      <c r="AS32" s="697"/>
      <c r="AT32" s="726"/>
      <c r="AU32" s="211" t="s">
        <v>315</v>
      </c>
      <c r="AX32" s="656" t="s">
        <v>316</v>
      </c>
      <c r="AY32" s="657"/>
      <c r="AZ32" s="657"/>
      <c r="BA32" s="657"/>
      <c r="BB32" s="657"/>
      <c r="BC32" s="657"/>
      <c r="BD32" s="657"/>
      <c r="BE32" s="657"/>
      <c r="BF32" s="658"/>
      <c r="BG32" s="728">
        <v>99.5</v>
      </c>
      <c r="BH32" s="669"/>
      <c r="BI32" s="669"/>
      <c r="BJ32" s="669"/>
      <c r="BK32" s="669"/>
      <c r="BL32" s="669"/>
      <c r="BM32" s="663">
        <v>98.4</v>
      </c>
      <c r="BN32" s="669"/>
      <c r="BO32" s="669"/>
      <c r="BP32" s="669"/>
      <c r="BQ32" s="694"/>
      <c r="BR32" s="728">
        <v>99.7</v>
      </c>
      <c r="BS32" s="669"/>
      <c r="BT32" s="669"/>
      <c r="BU32" s="669"/>
      <c r="BV32" s="669"/>
      <c r="BW32" s="669"/>
      <c r="BX32" s="663">
        <v>98.5</v>
      </c>
      <c r="BY32" s="669"/>
      <c r="BZ32" s="669"/>
      <c r="CA32" s="669"/>
      <c r="CB32" s="694"/>
      <c r="CD32" s="683"/>
      <c r="CE32" s="684"/>
      <c r="CF32" s="656" t="s">
        <v>317</v>
      </c>
      <c r="CG32" s="657"/>
      <c r="CH32" s="657"/>
      <c r="CI32" s="657"/>
      <c r="CJ32" s="657"/>
      <c r="CK32" s="657"/>
      <c r="CL32" s="657"/>
      <c r="CM32" s="657"/>
      <c r="CN32" s="657"/>
      <c r="CO32" s="657"/>
      <c r="CP32" s="657"/>
      <c r="CQ32" s="658"/>
      <c r="CR32" s="659">
        <v>25</v>
      </c>
      <c r="CS32" s="660"/>
      <c r="CT32" s="660"/>
      <c r="CU32" s="660"/>
      <c r="CV32" s="660"/>
      <c r="CW32" s="660"/>
      <c r="CX32" s="660"/>
      <c r="CY32" s="661"/>
      <c r="CZ32" s="662">
        <v>0</v>
      </c>
      <c r="DA32" s="671"/>
      <c r="DB32" s="671"/>
      <c r="DC32" s="672"/>
      <c r="DD32" s="665">
        <v>25</v>
      </c>
      <c r="DE32" s="660"/>
      <c r="DF32" s="660"/>
      <c r="DG32" s="660"/>
      <c r="DH32" s="660"/>
      <c r="DI32" s="660"/>
      <c r="DJ32" s="660"/>
      <c r="DK32" s="661"/>
      <c r="DL32" s="665">
        <v>25</v>
      </c>
      <c r="DM32" s="660"/>
      <c r="DN32" s="660"/>
      <c r="DO32" s="660"/>
      <c r="DP32" s="660"/>
      <c r="DQ32" s="660"/>
      <c r="DR32" s="660"/>
      <c r="DS32" s="660"/>
      <c r="DT32" s="660"/>
      <c r="DU32" s="660"/>
      <c r="DV32" s="661"/>
      <c r="DW32" s="662">
        <v>0</v>
      </c>
      <c r="DX32" s="671"/>
      <c r="DY32" s="671"/>
      <c r="DZ32" s="671"/>
      <c r="EA32" s="671"/>
      <c r="EB32" s="671"/>
      <c r="EC32" s="690"/>
    </row>
    <row r="33" spans="2:133" ht="11.25" customHeight="1" x14ac:dyDescent="0.15">
      <c r="B33" s="716" t="s">
        <v>318</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698"/>
      <c r="AQ33" s="699"/>
      <c r="AR33" s="699"/>
      <c r="AS33" s="699"/>
      <c r="AT33" s="727"/>
      <c r="AU33" s="356"/>
      <c r="AV33" s="356"/>
      <c r="AW33" s="356"/>
      <c r="AX33" s="636" t="s">
        <v>319</v>
      </c>
      <c r="AY33" s="637"/>
      <c r="AZ33" s="637"/>
      <c r="BA33" s="637"/>
      <c r="BB33" s="637"/>
      <c r="BC33" s="637"/>
      <c r="BD33" s="637"/>
      <c r="BE33" s="637"/>
      <c r="BF33" s="638"/>
      <c r="BG33" s="715">
        <v>99.7</v>
      </c>
      <c r="BH33" s="640"/>
      <c r="BI33" s="640"/>
      <c r="BJ33" s="640"/>
      <c r="BK33" s="640"/>
      <c r="BL33" s="640"/>
      <c r="BM33" s="677">
        <v>99</v>
      </c>
      <c r="BN33" s="640"/>
      <c r="BO33" s="640"/>
      <c r="BP33" s="640"/>
      <c r="BQ33" s="688"/>
      <c r="BR33" s="715">
        <v>99.8</v>
      </c>
      <c r="BS33" s="640"/>
      <c r="BT33" s="640"/>
      <c r="BU33" s="640"/>
      <c r="BV33" s="640"/>
      <c r="BW33" s="640"/>
      <c r="BX33" s="677">
        <v>99</v>
      </c>
      <c r="BY33" s="640"/>
      <c r="BZ33" s="640"/>
      <c r="CA33" s="640"/>
      <c r="CB33" s="688"/>
      <c r="CD33" s="656" t="s">
        <v>320</v>
      </c>
      <c r="CE33" s="657"/>
      <c r="CF33" s="657"/>
      <c r="CG33" s="657"/>
      <c r="CH33" s="657"/>
      <c r="CI33" s="657"/>
      <c r="CJ33" s="657"/>
      <c r="CK33" s="657"/>
      <c r="CL33" s="657"/>
      <c r="CM33" s="657"/>
      <c r="CN33" s="657"/>
      <c r="CO33" s="657"/>
      <c r="CP33" s="657"/>
      <c r="CQ33" s="658"/>
      <c r="CR33" s="659">
        <v>2170750</v>
      </c>
      <c r="CS33" s="669"/>
      <c r="CT33" s="669"/>
      <c r="CU33" s="669"/>
      <c r="CV33" s="669"/>
      <c r="CW33" s="669"/>
      <c r="CX33" s="669"/>
      <c r="CY33" s="670"/>
      <c r="CZ33" s="662">
        <v>55.8</v>
      </c>
      <c r="DA33" s="671"/>
      <c r="DB33" s="671"/>
      <c r="DC33" s="672"/>
      <c r="DD33" s="665">
        <v>1616542</v>
      </c>
      <c r="DE33" s="669"/>
      <c r="DF33" s="669"/>
      <c r="DG33" s="669"/>
      <c r="DH33" s="669"/>
      <c r="DI33" s="669"/>
      <c r="DJ33" s="669"/>
      <c r="DK33" s="670"/>
      <c r="DL33" s="665">
        <v>777292</v>
      </c>
      <c r="DM33" s="669"/>
      <c r="DN33" s="669"/>
      <c r="DO33" s="669"/>
      <c r="DP33" s="669"/>
      <c r="DQ33" s="669"/>
      <c r="DR33" s="669"/>
      <c r="DS33" s="669"/>
      <c r="DT33" s="669"/>
      <c r="DU33" s="669"/>
      <c r="DV33" s="670"/>
      <c r="DW33" s="662">
        <v>40.700000000000003</v>
      </c>
      <c r="DX33" s="671"/>
      <c r="DY33" s="671"/>
      <c r="DZ33" s="671"/>
      <c r="EA33" s="671"/>
      <c r="EB33" s="671"/>
      <c r="EC33" s="690"/>
    </row>
    <row r="34" spans="2:133" ht="11.25" customHeight="1" x14ac:dyDescent="0.15">
      <c r="B34" s="656" t="s">
        <v>321</v>
      </c>
      <c r="C34" s="657"/>
      <c r="D34" s="657"/>
      <c r="E34" s="657"/>
      <c r="F34" s="657"/>
      <c r="G34" s="657"/>
      <c r="H34" s="657"/>
      <c r="I34" s="657"/>
      <c r="J34" s="657"/>
      <c r="K34" s="657"/>
      <c r="L34" s="657"/>
      <c r="M34" s="657"/>
      <c r="N34" s="657"/>
      <c r="O34" s="657"/>
      <c r="P34" s="657"/>
      <c r="Q34" s="658"/>
      <c r="R34" s="659">
        <v>285703</v>
      </c>
      <c r="S34" s="660"/>
      <c r="T34" s="660"/>
      <c r="U34" s="660"/>
      <c r="V34" s="660"/>
      <c r="W34" s="660"/>
      <c r="X34" s="660"/>
      <c r="Y34" s="661"/>
      <c r="Z34" s="685">
        <v>7.2</v>
      </c>
      <c r="AA34" s="685"/>
      <c r="AB34" s="685"/>
      <c r="AC34" s="685"/>
      <c r="AD34" s="686" t="s">
        <v>128</v>
      </c>
      <c r="AE34" s="686"/>
      <c r="AF34" s="686"/>
      <c r="AG34" s="686"/>
      <c r="AH34" s="686"/>
      <c r="AI34" s="686"/>
      <c r="AJ34" s="686"/>
      <c r="AK34" s="686"/>
      <c r="AL34" s="662" t="s">
        <v>128</v>
      </c>
      <c r="AM34" s="663"/>
      <c r="AN34" s="663"/>
      <c r="AO34" s="68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322</v>
      </c>
      <c r="CE34" s="657"/>
      <c r="CF34" s="657"/>
      <c r="CG34" s="657"/>
      <c r="CH34" s="657"/>
      <c r="CI34" s="657"/>
      <c r="CJ34" s="657"/>
      <c r="CK34" s="657"/>
      <c r="CL34" s="657"/>
      <c r="CM34" s="657"/>
      <c r="CN34" s="657"/>
      <c r="CO34" s="657"/>
      <c r="CP34" s="657"/>
      <c r="CQ34" s="658"/>
      <c r="CR34" s="659">
        <v>605591</v>
      </c>
      <c r="CS34" s="660"/>
      <c r="CT34" s="660"/>
      <c r="CU34" s="660"/>
      <c r="CV34" s="660"/>
      <c r="CW34" s="660"/>
      <c r="CX34" s="660"/>
      <c r="CY34" s="661"/>
      <c r="CZ34" s="662">
        <v>15.6</v>
      </c>
      <c r="DA34" s="671"/>
      <c r="DB34" s="671"/>
      <c r="DC34" s="672"/>
      <c r="DD34" s="665">
        <v>431894</v>
      </c>
      <c r="DE34" s="660"/>
      <c r="DF34" s="660"/>
      <c r="DG34" s="660"/>
      <c r="DH34" s="660"/>
      <c r="DI34" s="660"/>
      <c r="DJ34" s="660"/>
      <c r="DK34" s="661"/>
      <c r="DL34" s="665">
        <v>261688</v>
      </c>
      <c r="DM34" s="660"/>
      <c r="DN34" s="660"/>
      <c r="DO34" s="660"/>
      <c r="DP34" s="660"/>
      <c r="DQ34" s="660"/>
      <c r="DR34" s="660"/>
      <c r="DS34" s="660"/>
      <c r="DT34" s="660"/>
      <c r="DU34" s="660"/>
      <c r="DV34" s="661"/>
      <c r="DW34" s="662">
        <v>13.7</v>
      </c>
      <c r="DX34" s="671"/>
      <c r="DY34" s="671"/>
      <c r="DZ34" s="671"/>
      <c r="EA34" s="671"/>
      <c r="EB34" s="671"/>
      <c r="EC34" s="690"/>
    </row>
    <row r="35" spans="2:133" ht="11.25" customHeight="1" x14ac:dyDescent="0.15">
      <c r="B35" s="656" t="s">
        <v>323</v>
      </c>
      <c r="C35" s="657"/>
      <c r="D35" s="657"/>
      <c r="E35" s="657"/>
      <c r="F35" s="657"/>
      <c r="G35" s="657"/>
      <c r="H35" s="657"/>
      <c r="I35" s="657"/>
      <c r="J35" s="657"/>
      <c r="K35" s="657"/>
      <c r="L35" s="657"/>
      <c r="M35" s="657"/>
      <c r="N35" s="657"/>
      <c r="O35" s="657"/>
      <c r="P35" s="657"/>
      <c r="Q35" s="658"/>
      <c r="R35" s="659">
        <v>2444</v>
      </c>
      <c r="S35" s="660"/>
      <c r="T35" s="660"/>
      <c r="U35" s="660"/>
      <c r="V35" s="660"/>
      <c r="W35" s="660"/>
      <c r="X35" s="660"/>
      <c r="Y35" s="661"/>
      <c r="Z35" s="685">
        <v>0.1</v>
      </c>
      <c r="AA35" s="685"/>
      <c r="AB35" s="685"/>
      <c r="AC35" s="685"/>
      <c r="AD35" s="686">
        <v>829</v>
      </c>
      <c r="AE35" s="686"/>
      <c r="AF35" s="686"/>
      <c r="AG35" s="686"/>
      <c r="AH35" s="686"/>
      <c r="AI35" s="686"/>
      <c r="AJ35" s="686"/>
      <c r="AK35" s="686"/>
      <c r="AL35" s="662">
        <v>0</v>
      </c>
      <c r="AM35" s="663"/>
      <c r="AN35" s="663"/>
      <c r="AO35" s="687"/>
      <c r="AP35" s="216"/>
      <c r="AQ35" s="712" t="s">
        <v>324</v>
      </c>
      <c r="AR35" s="713"/>
      <c r="AS35" s="713"/>
      <c r="AT35" s="713"/>
      <c r="AU35" s="713"/>
      <c r="AV35" s="713"/>
      <c r="AW35" s="713"/>
      <c r="AX35" s="713"/>
      <c r="AY35" s="713"/>
      <c r="AZ35" s="713"/>
      <c r="BA35" s="713"/>
      <c r="BB35" s="713"/>
      <c r="BC35" s="713"/>
      <c r="BD35" s="713"/>
      <c r="BE35" s="713"/>
      <c r="BF35" s="714"/>
      <c r="BG35" s="712" t="s">
        <v>325</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326</v>
      </c>
      <c r="CE35" s="657"/>
      <c r="CF35" s="657"/>
      <c r="CG35" s="657"/>
      <c r="CH35" s="657"/>
      <c r="CI35" s="657"/>
      <c r="CJ35" s="657"/>
      <c r="CK35" s="657"/>
      <c r="CL35" s="657"/>
      <c r="CM35" s="657"/>
      <c r="CN35" s="657"/>
      <c r="CO35" s="657"/>
      <c r="CP35" s="657"/>
      <c r="CQ35" s="658"/>
      <c r="CR35" s="659">
        <v>97860</v>
      </c>
      <c r="CS35" s="669"/>
      <c r="CT35" s="669"/>
      <c r="CU35" s="669"/>
      <c r="CV35" s="669"/>
      <c r="CW35" s="669"/>
      <c r="CX35" s="669"/>
      <c r="CY35" s="670"/>
      <c r="CZ35" s="662">
        <v>2.5</v>
      </c>
      <c r="DA35" s="671"/>
      <c r="DB35" s="671"/>
      <c r="DC35" s="672"/>
      <c r="DD35" s="665">
        <v>79328</v>
      </c>
      <c r="DE35" s="669"/>
      <c r="DF35" s="669"/>
      <c r="DG35" s="669"/>
      <c r="DH35" s="669"/>
      <c r="DI35" s="669"/>
      <c r="DJ35" s="669"/>
      <c r="DK35" s="670"/>
      <c r="DL35" s="665">
        <v>66937</v>
      </c>
      <c r="DM35" s="669"/>
      <c r="DN35" s="669"/>
      <c r="DO35" s="669"/>
      <c r="DP35" s="669"/>
      <c r="DQ35" s="669"/>
      <c r="DR35" s="669"/>
      <c r="DS35" s="669"/>
      <c r="DT35" s="669"/>
      <c r="DU35" s="669"/>
      <c r="DV35" s="670"/>
      <c r="DW35" s="662">
        <v>3.5</v>
      </c>
      <c r="DX35" s="671"/>
      <c r="DY35" s="671"/>
      <c r="DZ35" s="671"/>
      <c r="EA35" s="671"/>
      <c r="EB35" s="671"/>
      <c r="EC35" s="690"/>
    </row>
    <row r="36" spans="2:133" ht="11.25" customHeight="1" x14ac:dyDescent="0.15">
      <c r="B36" s="656" t="s">
        <v>327</v>
      </c>
      <c r="C36" s="657"/>
      <c r="D36" s="657"/>
      <c r="E36" s="657"/>
      <c r="F36" s="657"/>
      <c r="G36" s="657"/>
      <c r="H36" s="657"/>
      <c r="I36" s="657"/>
      <c r="J36" s="657"/>
      <c r="K36" s="657"/>
      <c r="L36" s="657"/>
      <c r="M36" s="657"/>
      <c r="N36" s="657"/>
      <c r="O36" s="657"/>
      <c r="P36" s="657"/>
      <c r="Q36" s="658"/>
      <c r="R36" s="659">
        <v>444689</v>
      </c>
      <c r="S36" s="660"/>
      <c r="T36" s="660"/>
      <c r="U36" s="660"/>
      <c r="V36" s="660"/>
      <c r="W36" s="660"/>
      <c r="X36" s="660"/>
      <c r="Y36" s="661"/>
      <c r="Z36" s="685">
        <v>11.3</v>
      </c>
      <c r="AA36" s="685"/>
      <c r="AB36" s="685"/>
      <c r="AC36" s="685"/>
      <c r="AD36" s="686" t="s">
        <v>128</v>
      </c>
      <c r="AE36" s="686"/>
      <c r="AF36" s="686"/>
      <c r="AG36" s="686"/>
      <c r="AH36" s="686"/>
      <c r="AI36" s="686"/>
      <c r="AJ36" s="686"/>
      <c r="AK36" s="686"/>
      <c r="AL36" s="662" t="s">
        <v>128</v>
      </c>
      <c r="AM36" s="663"/>
      <c r="AN36" s="663"/>
      <c r="AO36" s="687"/>
      <c r="AP36" s="216"/>
      <c r="AQ36" s="703" t="s">
        <v>328</v>
      </c>
      <c r="AR36" s="704"/>
      <c r="AS36" s="704"/>
      <c r="AT36" s="704"/>
      <c r="AU36" s="704"/>
      <c r="AV36" s="704"/>
      <c r="AW36" s="704"/>
      <c r="AX36" s="704"/>
      <c r="AY36" s="705"/>
      <c r="AZ36" s="706">
        <v>324937</v>
      </c>
      <c r="BA36" s="707"/>
      <c r="BB36" s="707"/>
      <c r="BC36" s="707"/>
      <c r="BD36" s="707"/>
      <c r="BE36" s="707"/>
      <c r="BF36" s="708"/>
      <c r="BG36" s="709" t="s">
        <v>329</v>
      </c>
      <c r="BH36" s="710"/>
      <c r="BI36" s="710"/>
      <c r="BJ36" s="710"/>
      <c r="BK36" s="710"/>
      <c r="BL36" s="710"/>
      <c r="BM36" s="710"/>
      <c r="BN36" s="710"/>
      <c r="BO36" s="710"/>
      <c r="BP36" s="710"/>
      <c r="BQ36" s="710"/>
      <c r="BR36" s="710"/>
      <c r="BS36" s="710"/>
      <c r="BT36" s="710"/>
      <c r="BU36" s="711"/>
      <c r="BV36" s="706">
        <v>6689</v>
      </c>
      <c r="BW36" s="707"/>
      <c r="BX36" s="707"/>
      <c r="BY36" s="707"/>
      <c r="BZ36" s="707"/>
      <c r="CA36" s="707"/>
      <c r="CB36" s="708"/>
      <c r="CD36" s="656" t="s">
        <v>330</v>
      </c>
      <c r="CE36" s="657"/>
      <c r="CF36" s="657"/>
      <c r="CG36" s="657"/>
      <c r="CH36" s="657"/>
      <c r="CI36" s="657"/>
      <c r="CJ36" s="657"/>
      <c r="CK36" s="657"/>
      <c r="CL36" s="657"/>
      <c r="CM36" s="657"/>
      <c r="CN36" s="657"/>
      <c r="CO36" s="657"/>
      <c r="CP36" s="657"/>
      <c r="CQ36" s="658"/>
      <c r="CR36" s="659">
        <v>749517</v>
      </c>
      <c r="CS36" s="660"/>
      <c r="CT36" s="660"/>
      <c r="CU36" s="660"/>
      <c r="CV36" s="660"/>
      <c r="CW36" s="660"/>
      <c r="CX36" s="660"/>
      <c r="CY36" s="661"/>
      <c r="CZ36" s="662">
        <v>19.3</v>
      </c>
      <c r="DA36" s="671"/>
      <c r="DB36" s="671"/>
      <c r="DC36" s="672"/>
      <c r="DD36" s="665">
        <v>466854</v>
      </c>
      <c r="DE36" s="660"/>
      <c r="DF36" s="660"/>
      <c r="DG36" s="660"/>
      <c r="DH36" s="660"/>
      <c r="DI36" s="660"/>
      <c r="DJ36" s="660"/>
      <c r="DK36" s="661"/>
      <c r="DL36" s="665">
        <v>292498</v>
      </c>
      <c r="DM36" s="660"/>
      <c r="DN36" s="660"/>
      <c r="DO36" s="660"/>
      <c r="DP36" s="660"/>
      <c r="DQ36" s="660"/>
      <c r="DR36" s="660"/>
      <c r="DS36" s="660"/>
      <c r="DT36" s="660"/>
      <c r="DU36" s="660"/>
      <c r="DV36" s="661"/>
      <c r="DW36" s="662">
        <v>15.3</v>
      </c>
      <c r="DX36" s="671"/>
      <c r="DY36" s="671"/>
      <c r="DZ36" s="671"/>
      <c r="EA36" s="671"/>
      <c r="EB36" s="671"/>
      <c r="EC36" s="690"/>
    </row>
    <row r="37" spans="2:133" ht="11.25" customHeight="1" x14ac:dyDescent="0.15">
      <c r="B37" s="656" t="s">
        <v>331</v>
      </c>
      <c r="C37" s="657"/>
      <c r="D37" s="657"/>
      <c r="E37" s="657"/>
      <c r="F37" s="657"/>
      <c r="G37" s="657"/>
      <c r="H37" s="657"/>
      <c r="I37" s="657"/>
      <c r="J37" s="657"/>
      <c r="K37" s="657"/>
      <c r="L37" s="657"/>
      <c r="M37" s="657"/>
      <c r="N37" s="657"/>
      <c r="O37" s="657"/>
      <c r="P37" s="657"/>
      <c r="Q37" s="658"/>
      <c r="R37" s="659">
        <v>123081</v>
      </c>
      <c r="S37" s="660"/>
      <c r="T37" s="660"/>
      <c r="U37" s="660"/>
      <c r="V37" s="660"/>
      <c r="W37" s="660"/>
      <c r="X37" s="660"/>
      <c r="Y37" s="661"/>
      <c r="Z37" s="685">
        <v>3.1</v>
      </c>
      <c r="AA37" s="685"/>
      <c r="AB37" s="685"/>
      <c r="AC37" s="685"/>
      <c r="AD37" s="686" t="s">
        <v>128</v>
      </c>
      <c r="AE37" s="686"/>
      <c r="AF37" s="686"/>
      <c r="AG37" s="686"/>
      <c r="AH37" s="686"/>
      <c r="AI37" s="686"/>
      <c r="AJ37" s="686"/>
      <c r="AK37" s="686"/>
      <c r="AL37" s="662" t="s">
        <v>128</v>
      </c>
      <c r="AM37" s="663"/>
      <c r="AN37" s="663"/>
      <c r="AO37" s="687"/>
      <c r="AQ37" s="691" t="s">
        <v>332</v>
      </c>
      <c r="AR37" s="692"/>
      <c r="AS37" s="692"/>
      <c r="AT37" s="692"/>
      <c r="AU37" s="692"/>
      <c r="AV37" s="692"/>
      <c r="AW37" s="692"/>
      <c r="AX37" s="692"/>
      <c r="AY37" s="693"/>
      <c r="AZ37" s="659">
        <v>113494</v>
      </c>
      <c r="BA37" s="660"/>
      <c r="BB37" s="660"/>
      <c r="BC37" s="660"/>
      <c r="BD37" s="669"/>
      <c r="BE37" s="669"/>
      <c r="BF37" s="694"/>
      <c r="BG37" s="656" t="s">
        <v>333</v>
      </c>
      <c r="BH37" s="657"/>
      <c r="BI37" s="657"/>
      <c r="BJ37" s="657"/>
      <c r="BK37" s="657"/>
      <c r="BL37" s="657"/>
      <c r="BM37" s="657"/>
      <c r="BN37" s="657"/>
      <c r="BO37" s="657"/>
      <c r="BP37" s="657"/>
      <c r="BQ37" s="657"/>
      <c r="BR37" s="657"/>
      <c r="BS37" s="657"/>
      <c r="BT37" s="657"/>
      <c r="BU37" s="658"/>
      <c r="BV37" s="659">
        <v>5944</v>
      </c>
      <c r="BW37" s="660"/>
      <c r="BX37" s="660"/>
      <c r="BY37" s="660"/>
      <c r="BZ37" s="660"/>
      <c r="CA37" s="660"/>
      <c r="CB37" s="695"/>
      <c r="CD37" s="656" t="s">
        <v>334</v>
      </c>
      <c r="CE37" s="657"/>
      <c r="CF37" s="657"/>
      <c r="CG37" s="657"/>
      <c r="CH37" s="657"/>
      <c r="CI37" s="657"/>
      <c r="CJ37" s="657"/>
      <c r="CK37" s="657"/>
      <c r="CL37" s="657"/>
      <c r="CM37" s="657"/>
      <c r="CN37" s="657"/>
      <c r="CO37" s="657"/>
      <c r="CP37" s="657"/>
      <c r="CQ37" s="658"/>
      <c r="CR37" s="659">
        <v>196860</v>
      </c>
      <c r="CS37" s="669"/>
      <c r="CT37" s="669"/>
      <c r="CU37" s="669"/>
      <c r="CV37" s="669"/>
      <c r="CW37" s="669"/>
      <c r="CX37" s="669"/>
      <c r="CY37" s="670"/>
      <c r="CZ37" s="662">
        <v>5.0999999999999996</v>
      </c>
      <c r="DA37" s="671"/>
      <c r="DB37" s="671"/>
      <c r="DC37" s="672"/>
      <c r="DD37" s="665">
        <v>134602</v>
      </c>
      <c r="DE37" s="669"/>
      <c r="DF37" s="669"/>
      <c r="DG37" s="669"/>
      <c r="DH37" s="669"/>
      <c r="DI37" s="669"/>
      <c r="DJ37" s="669"/>
      <c r="DK37" s="670"/>
      <c r="DL37" s="665">
        <v>122415</v>
      </c>
      <c r="DM37" s="669"/>
      <c r="DN37" s="669"/>
      <c r="DO37" s="669"/>
      <c r="DP37" s="669"/>
      <c r="DQ37" s="669"/>
      <c r="DR37" s="669"/>
      <c r="DS37" s="669"/>
      <c r="DT37" s="669"/>
      <c r="DU37" s="669"/>
      <c r="DV37" s="670"/>
      <c r="DW37" s="662">
        <v>6.4</v>
      </c>
      <c r="DX37" s="671"/>
      <c r="DY37" s="671"/>
      <c r="DZ37" s="671"/>
      <c r="EA37" s="671"/>
      <c r="EB37" s="671"/>
      <c r="EC37" s="690"/>
    </row>
    <row r="38" spans="2:133" ht="11.25" customHeight="1" x14ac:dyDescent="0.15">
      <c r="B38" s="656" t="s">
        <v>335</v>
      </c>
      <c r="C38" s="657"/>
      <c r="D38" s="657"/>
      <c r="E38" s="657"/>
      <c r="F38" s="657"/>
      <c r="G38" s="657"/>
      <c r="H38" s="657"/>
      <c r="I38" s="657"/>
      <c r="J38" s="657"/>
      <c r="K38" s="657"/>
      <c r="L38" s="657"/>
      <c r="M38" s="657"/>
      <c r="N38" s="657"/>
      <c r="O38" s="657"/>
      <c r="P38" s="657"/>
      <c r="Q38" s="658"/>
      <c r="R38" s="659">
        <v>59919</v>
      </c>
      <c r="S38" s="660"/>
      <c r="T38" s="660"/>
      <c r="U38" s="660"/>
      <c r="V38" s="660"/>
      <c r="W38" s="660"/>
      <c r="X38" s="660"/>
      <c r="Y38" s="661"/>
      <c r="Z38" s="685">
        <v>1.5</v>
      </c>
      <c r="AA38" s="685"/>
      <c r="AB38" s="685"/>
      <c r="AC38" s="685"/>
      <c r="AD38" s="686" t="s">
        <v>128</v>
      </c>
      <c r="AE38" s="686"/>
      <c r="AF38" s="686"/>
      <c r="AG38" s="686"/>
      <c r="AH38" s="686"/>
      <c r="AI38" s="686"/>
      <c r="AJ38" s="686"/>
      <c r="AK38" s="686"/>
      <c r="AL38" s="662" t="s">
        <v>128</v>
      </c>
      <c r="AM38" s="663"/>
      <c r="AN38" s="663"/>
      <c r="AO38" s="687"/>
      <c r="AQ38" s="691" t="s">
        <v>336</v>
      </c>
      <c r="AR38" s="692"/>
      <c r="AS38" s="692"/>
      <c r="AT38" s="692"/>
      <c r="AU38" s="692"/>
      <c r="AV38" s="692"/>
      <c r="AW38" s="692"/>
      <c r="AX38" s="692"/>
      <c r="AY38" s="693"/>
      <c r="AZ38" s="659">
        <v>71200</v>
      </c>
      <c r="BA38" s="660"/>
      <c r="BB38" s="660"/>
      <c r="BC38" s="660"/>
      <c r="BD38" s="669"/>
      <c r="BE38" s="669"/>
      <c r="BF38" s="694"/>
      <c r="BG38" s="656" t="s">
        <v>337</v>
      </c>
      <c r="BH38" s="657"/>
      <c r="BI38" s="657"/>
      <c r="BJ38" s="657"/>
      <c r="BK38" s="657"/>
      <c r="BL38" s="657"/>
      <c r="BM38" s="657"/>
      <c r="BN38" s="657"/>
      <c r="BO38" s="657"/>
      <c r="BP38" s="657"/>
      <c r="BQ38" s="657"/>
      <c r="BR38" s="657"/>
      <c r="BS38" s="657"/>
      <c r="BT38" s="657"/>
      <c r="BU38" s="658"/>
      <c r="BV38" s="659">
        <v>278</v>
      </c>
      <c r="BW38" s="660"/>
      <c r="BX38" s="660"/>
      <c r="BY38" s="660"/>
      <c r="BZ38" s="660"/>
      <c r="CA38" s="660"/>
      <c r="CB38" s="695"/>
      <c r="CD38" s="656" t="s">
        <v>338</v>
      </c>
      <c r="CE38" s="657"/>
      <c r="CF38" s="657"/>
      <c r="CG38" s="657"/>
      <c r="CH38" s="657"/>
      <c r="CI38" s="657"/>
      <c r="CJ38" s="657"/>
      <c r="CK38" s="657"/>
      <c r="CL38" s="657"/>
      <c r="CM38" s="657"/>
      <c r="CN38" s="657"/>
      <c r="CO38" s="657"/>
      <c r="CP38" s="657"/>
      <c r="CQ38" s="658"/>
      <c r="CR38" s="659">
        <v>313368</v>
      </c>
      <c r="CS38" s="660"/>
      <c r="CT38" s="660"/>
      <c r="CU38" s="660"/>
      <c r="CV38" s="660"/>
      <c r="CW38" s="660"/>
      <c r="CX38" s="660"/>
      <c r="CY38" s="661"/>
      <c r="CZ38" s="662">
        <v>8.1</v>
      </c>
      <c r="DA38" s="671"/>
      <c r="DB38" s="671"/>
      <c r="DC38" s="672"/>
      <c r="DD38" s="665">
        <v>281863</v>
      </c>
      <c r="DE38" s="660"/>
      <c r="DF38" s="660"/>
      <c r="DG38" s="660"/>
      <c r="DH38" s="660"/>
      <c r="DI38" s="660"/>
      <c r="DJ38" s="660"/>
      <c r="DK38" s="661"/>
      <c r="DL38" s="665">
        <v>156169</v>
      </c>
      <c r="DM38" s="660"/>
      <c r="DN38" s="660"/>
      <c r="DO38" s="660"/>
      <c r="DP38" s="660"/>
      <c r="DQ38" s="660"/>
      <c r="DR38" s="660"/>
      <c r="DS38" s="660"/>
      <c r="DT38" s="660"/>
      <c r="DU38" s="660"/>
      <c r="DV38" s="661"/>
      <c r="DW38" s="662">
        <v>8.1999999999999993</v>
      </c>
      <c r="DX38" s="671"/>
      <c r="DY38" s="671"/>
      <c r="DZ38" s="671"/>
      <c r="EA38" s="671"/>
      <c r="EB38" s="671"/>
      <c r="EC38" s="690"/>
    </row>
    <row r="39" spans="2:133" ht="11.25" customHeight="1" x14ac:dyDescent="0.15">
      <c r="B39" s="656" t="s">
        <v>339</v>
      </c>
      <c r="C39" s="657"/>
      <c r="D39" s="657"/>
      <c r="E39" s="657"/>
      <c r="F39" s="657"/>
      <c r="G39" s="657"/>
      <c r="H39" s="657"/>
      <c r="I39" s="657"/>
      <c r="J39" s="657"/>
      <c r="K39" s="657"/>
      <c r="L39" s="657"/>
      <c r="M39" s="657"/>
      <c r="N39" s="657"/>
      <c r="O39" s="657"/>
      <c r="P39" s="657"/>
      <c r="Q39" s="658"/>
      <c r="R39" s="659">
        <v>83369</v>
      </c>
      <c r="S39" s="660"/>
      <c r="T39" s="660"/>
      <c r="U39" s="660"/>
      <c r="V39" s="660"/>
      <c r="W39" s="660"/>
      <c r="X39" s="660"/>
      <c r="Y39" s="661"/>
      <c r="Z39" s="685">
        <v>2.1</v>
      </c>
      <c r="AA39" s="685"/>
      <c r="AB39" s="685"/>
      <c r="AC39" s="685"/>
      <c r="AD39" s="686">
        <v>14</v>
      </c>
      <c r="AE39" s="686"/>
      <c r="AF39" s="686"/>
      <c r="AG39" s="686"/>
      <c r="AH39" s="686"/>
      <c r="AI39" s="686"/>
      <c r="AJ39" s="686"/>
      <c r="AK39" s="686"/>
      <c r="AL39" s="662">
        <v>0</v>
      </c>
      <c r="AM39" s="663"/>
      <c r="AN39" s="663"/>
      <c r="AO39" s="687"/>
      <c r="AQ39" s="691" t="s">
        <v>340</v>
      </c>
      <c r="AR39" s="692"/>
      <c r="AS39" s="692"/>
      <c r="AT39" s="692"/>
      <c r="AU39" s="692"/>
      <c r="AV39" s="692"/>
      <c r="AW39" s="692"/>
      <c r="AX39" s="692"/>
      <c r="AY39" s="693"/>
      <c r="AZ39" s="659">
        <v>11324</v>
      </c>
      <c r="BA39" s="660"/>
      <c r="BB39" s="660"/>
      <c r="BC39" s="660"/>
      <c r="BD39" s="669"/>
      <c r="BE39" s="669"/>
      <c r="BF39" s="694"/>
      <c r="BG39" s="656" t="s">
        <v>341</v>
      </c>
      <c r="BH39" s="657"/>
      <c r="BI39" s="657"/>
      <c r="BJ39" s="657"/>
      <c r="BK39" s="657"/>
      <c r="BL39" s="657"/>
      <c r="BM39" s="657"/>
      <c r="BN39" s="657"/>
      <c r="BO39" s="657"/>
      <c r="BP39" s="657"/>
      <c r="BQ39" s="657"/>
      <c r="BR39" s="657"/>
      <c r="BS39" s="657"/>
      <c r="BT39" s="657"/>
      <c r="BU39" s="658"/>
      <c r="BV39" s="659">
        <v>511</v>
      </c>
      <c r="BW39" s="660"/>
      <c r="BX39" s="660"/>
      <c r="BY39" s="660"/>
      <c r="BZ39" s="660"/>
      <c r="CA39" s="660"/>
      <c r="CB39" s="695"/>
      <c r="CD39" s="656" t="s">
        <v>342</v>
      </c>
      <c r="CE39" s="657"/>
      <c r="CF39" s="657"/>
      <c r="CG39" s="657"/>
      <c r="CH39" s="657"/>
      <c r="CI39" s="657"/>
      <c r="CJ39" s="657"/>
      <c r="CK39" s="657"/>
      <c r="CL39" s="657"/>
      <c r="CM39" s="657"/>
      <c r="CN39" s="657"/>
      <c r="CO39" s="657"/>
      <c r="CP39" s="657"/>
      <c r="CQ39" s="658"/>
      <c r="CR39" s="659">
        <v>368773</v>
      </c>
      <c r="CS39" s="669"/>
      <c r="CT39" s="669"/>
      <c r="CU39" s="669"/>
      <c r="CV39" s="669"/>
      <c r="CW39" s="669"/>
      <c r="CX39" s="669"/>
      <c r="CY39" s="670"/>
      <c r="CZ39" s="662">
        <v>9.5</v>
      </c>
      <c r="DA39" s="671"/>
      <c r="DB39" s="671"/>
      <c r="DC39" s="672"/>
      <c r="DD39" s="665">
        <v>348350</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0"/>
    </row>
    <row r="40" spans="2:133" ht="11.25" customHeight="1" x14ac:dyDescent="0.15">
      <c r="B40" s="656" t="s">
        <v>343</v>
      </c>
      <c r="C40" s="657"/>
      <c r="D40" s="657"/>
      <c r="E40" s="657"/>
      <c r="F40" s="657"/>
      <c r="G40" s="657"/>
      <c r="H40" s="657"/>
      <c r="I40" s="657"/>
      <c r="J40" s="657"/>
      <c r="K40" s="657"/>
      <c r="L40" s="657"/>
      <c r="M40" s="657"/>
      <c r="N40" s="657"/>
      <c r="O40" s="657"/>
      <c r="P40" s="657"/>
      <c r="Q40" s="658"/>
      <c r="R40" s="659">
        <v>437107</v>
      </c>
      <c r="S40" s="660"/>
      <c r="T40" s="660"/>
      <c r="U40" s="660"/>
      <c r="V40" s="660"/>
      <c r="W40" s="660"/>
      <c r="X40" s="660"/>
      <c r="Y40" s="661"/>
      <c r="Z40" s="685">
        <v>11.1</v>
      </c>
      <c r="AA40" s="685"/>
      <c r="AB40" s="685"/>
      <c r="AC40" s="685"/>
      <c r="AD40" s="686" t="s">
        <v>128</v>
      </c>
      <c r="AE40" s="686"/>
      <c r="AF40" s="686"/>
      <c r="AG40" s="686"/>
      <c r="AH40" s="686"/>
      <c r="AI40" s="686"/>
      <c r="AJ40" s="686"/>
      <c r="AK40" s="686"/>
      <c r="AL40" s="662" t="s">
        <v>128</v>
      </c>
      <c r="AM40" s="663"/>
      <c r="AN40" s="663"/>
      <c r="AO40" s="687"/>
      <c r="AQ40" s="691" t="s">
        <v>344</v>
      </c>
      <c r="AR40" s="692"/>
      <c r="AS40" s="692"/>
      <c r="AT40" s="692"/>
      <c r="AU40" s="692"/>
      <c r="AV40" s="692"/>
      <c r="AW40" s="692"/>
      <c r="AX40" s="692"/>
      <c r="AY40" s="693"/>
      <c r="AZ40" s="659">
        <v>245</v>
      </c>
      <c r="BA40" s="660"/>
      <c r="BB40" s="660"/>
      <c r="BC40" s="660"/>
      <c r="BD40" s="669"/>
      <c r="BE40" s="669"/>
      <c r="BF40" s="694"/>
      <c r="BG40" s="696" t="s">
        <v>345</v>
      </c>
      <c r="BH40" s="697"/>
      <c r="BI40" s="697"/>
      <c r="BJ40" s="697"/>
      <c r="BK40" s="697"/>
      <c r="BL40" s="359"/>
      <c r="BM40" s="657" t="s">
        <v>346</v>
      </c>
      <c r="BN40" s="657"/>
      <c r="BO40" s="657"/>
      <c r="BP40" s="657"/>
      <c r="BQ40" s="657"/>
      <c r="BR40" s="657"/>
      <c r="BS40" s="657"/>
      <c r="BT40" s="657"/>
      <c r="BU40" s="658"/>
      <c r="BV40" s="659">
        <v>162</v>
      </c>
      <c r="BW40" s="660"/>
      <c r="BX40" s="660"/>
      <c r="BY40" s="660"/>
      <c r="BZ40" s="660"/>
      <c r="CA40" s="660"/>
      <c r="CB40" s="695"/>
      <c r="CD40" s="656" t="s">
        <v>347</v>
      </c>
      <c r="CE40" s="657"/>
      <c r="CF40" s="657"/>
      <c r="CG40" s="657"/>
      <c r="CH40" s="657"/>
      <c r="CI40" s="657"/>
      <c r="CJ40" s="657"/>
      <c r="CK40" s="657"/>
      <c r="CL40" s="657"/>
      <c r="CM40" s="657"/>
      <c r="CN40" s="657"/>
      <c r="CO40" s="657"/>
      <c r="CP40" s="657"/>
      <c r="CQ40" s="658"/>
      <c r="CR40" s="659">
        <v>35641</v>
      </c>
      <c r="CS40" s="660"/>
      <c r="CT40" s="660"/>
      <c r="CU40" s="660"/>
      <c r="CV40" s="660"/>
      <c r="CW40" s="660"/>
      <c r="CX40" s="660"/>
      <c r="CY40" s="661"/>
      <c r="CZ40" s="662">
        <v>0.9</v>
      </c>
      <c r="DA40" s="671"/>
      <c r="DB40" s="671"/>
      <c r="DC40" s="672"/>
      <c r="DD40" s="665">
        <v>8253</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0"/>
    </row>
    <row r="41" spans="2:133" ht="11.25" customHeight="1" x14ac:dyDescent="0.15">
      <c r="B41" s="656" t="s">
        <v>348</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1" t="s">
        <v>349</v>
      </c>
      <c r="AR41" s="692"/>
      <c r="AS41" s="692"/>
      <c r="AT41" s="692"/>
      <c r="AU41" s="692"/>
      <c r="AV41" s="692"/>
      <c r="AW41" s="692"/>
      <c r="AX41" s="692"/>
      <c r="AY41" s="693"/>
      <c r="AZ41" s="659">
        <v>34932</v>
      </c>
      <c r="BA41" s="660"/>
      <c r="BB41" s="660"/>
      <c r="BC41" s="660"/>
      <c r="BD41" s="669"/>
      <c r="BE41" s="669"/>
      <c r="BF41" s="694"/>
      <c r="BG41" s="696"/>
      <c r="BH41" s="697"/>
      <c r="BI41" s="697"/>
      <c r="BJ41" s="697"/>
      <c r="BK41" s="697"/>
      <c r="BL41" s="359"/>
      <c r="BM41" s="657" t="s">
        <v>350</v>
      </c>
      <c r="BN41" s="657"/>
      <c r="BO41" s="657"/>
      <c r="BP41" s="657"/>
      <c r="BQ41" s="657"/>
      <c r="BR41" s="657"/>
      <c r="BS41" s="657"/>
      <c r="BT41" s="657"/>
      <c r="BU41" s="658"/>
      <c r="BV41" s="659" t="s">
        <v>128</v>
      </c>
      <c r="BW41" s="660"/>
      <c r="BX41" s="660"/>
      <c r="BY41" s="660"/>
      <c r="BZ41" s="660"/>
      <c r="CA41" s="660"/>
      <c r="CB41" s="695"/>
      <c r="CD41" s="656" t="s">
        <v>351</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352</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700" t="s">
        <v>353</v>
      </c>
      <c r="AR42" s="701"/>
      <c r="AS42" s="701"/>
      <c r="AT42" s="701"/>
      <c r="AU42" s="701"/>
      <c r="AV42" s="701"/>
      <c r="AW42" s="701"/>
      <c r="AX42" s="701"/>
      <c r="AY42" s="702"/>
      <c r="AZ42" s="639">
        <v>93742</v>
      </c>
      <c r="BA42" s="673"/>
      <c r="BB42" s="673"/>
      <c r="BC42" s="673"/>
      <c r="BD42" s="640"/>
      <c r="BE42" s="640"/>
      <c r="BF42" s="688"/>
      <c r="BG42" s="698"/>
      <c r="BH42" s="699"/>
      <c r="BI42" s="699"/>
      <c r="BJ42" s="699"/>
      <c r="BK42" s="699"/>
      <c r="BL42" s="357"/>
      <c r="BM42" s="637" t="s">
        <v>354</v>
      </c>
      <c r="BN42" s="637"/>
      <c r="BO42" s="637"/>
      <c r="BP42" s="637"/>
      <c r="BQ42" s="637"/>
      <c r="BR42" s="637"/>
      <c r="BS42" s="637"/>
      <c r="BT42" s="637"/>
      <c r="BU42" s="638"/>
      <c r="BV42" s="639">
        <v>380</v>
      </c>
      <c r="BW42" s="673"/>
      <c r="BX42" s="673"/>
      <c r="BY42" s="673"/>
      <c r="BZ42" s="673"/>
      <c r="CA42" s="673"/>
      <c r="CB42" s="689"/>
      <c r="CD42" s="656" t="s">
        <v>355</v>
      </c>
      <c r="CE42" s="657"/>
      <c r="CF42" s="657"/>
      <c r="CG42" s="657"/>
      <c r="CH42" s="657"/>
      <c r="CI42" s="657"/>
      <c r="CJ42" s="657"/>
      <c r="CK42" s="657"/>
      <c r="CL42" s="657"/>
      <c r="CM42" s="657"/>
      <c r="CN42" s="657"/>
      <c r="CO42" s="657"/>
      <c r="CP42" s="657"/>
      <c r="CQ42" s="658"/>
      <c r="CR42" s="659">
        <v>601562</v>
      </c>
      <c r="CS42" s="669"/>
      <c r="CT42" s="669"/>
      <c r="CU42" s="669"/>
      <c r="CV42" s="669"/>
      <c r="CW42" s="669"/>
      <c r="CX42" s="669"/>
      <c r="CY42" s="670"/>
      <c r="CZ42" s="662">
        <v>15.5</v>
      </c>
      <c r="DA42" s="671"/>
      <c r="DB42" s="671"/>
      <c r="DC42" s="672"/>
      <c r="DD42" s="665">
        <v>137031</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356</v>
      </c>
      <c r="C43" s="657"/>
      <c r="D43" s="657"/>
      <c r="E43" s="657"/>
      <c r="F43" s="657"/>
      <c r="G43" s="657"/>
      <c r="H43" s="657"/>
      <c r="I43" s="657"/>
      <c r="J43" s="657"/>
      <c r="K43" s="657"/>
      <c r="L43" s="657"/>
      <c r="M43" s="657"/>
      <c r="N43" s="657"/>
      <c r="O43" s="657"/>
      <c r="P43" s="657"/>
      <c r="Q43" s="658"/>
      <c r="R43" s="659">
        <v>56407</v>
      </c>
      <c r="S43" s="660"/>
      <c r="T43" s="660"/>
      <c r="U43" s="660"/>
      <c r="V43" s="660"/>
      <c r="W43" s="660"/>
      <c r="X43" s="660"/>
      <c r="Y43" s="661"/>
      <c r="Z43" s="685">
        <v>1.4</v>
      </c>
      <c r="AA43" s="685"/>
      <c r="AB43" s="685"/>
      <c r="AC43" s="685"/>
      <c r="AD43" s="686" t="s">
        <v>128</v>
      </c>
      <c r="AE43" s="686"/>
      <c r="AF43" s="686"/>
      <c r="AG43" s="686"/>
      <c r="AH43" s="686"/>
      <c r="AI43" s="686"/>
      <c r="AJ43" s="686"/>
      <c r="AK43" s="686"/>
      <c r="AL43" s="662" t="s">
        <v>128</v>
      </c>
      <c r="AM43" s="663"/>
      <c r="AN43" s="663"/>
      <c r="AO43" s="687"/>
      <c r="CD43" s="656" t="s">
        <v>357</v>
      </c>
      <c r="CE43" s="657"/>
      <c r="CF43" s="657"/>
      <c r="CG43" s="657"/>
      <c r="CH43" s="657"/>
      <c r="CI43" s="657"/>
      <c r="CJ43" s="657"/>
      <c r="CK43" s="657"/>
      <c r="CL43" s="657"/>
      <c r="CM43" s="657"/>
      <c r="CN43" s="657"/>
      <c r="CO43" s="657"/>
      <c r="CP43" s="657"/>
      <c r="CQ43" s="658"/>
      <c r="CR43" s="659">
        <v>9534</v>
      </c>
      <c r="CS43" s="669"/>
      <c r="CT43" s="669"/>
      <c r="CU43" s="669"/>
      <c r="CV43" s="669"/>
      <c r="CW43" s="669"/>
      <c r="CX43" s="669"/>
      <c r="CY43" s="670"/>
      <c r="CZ43" s="662">
        <v>0.2</v>
      </c>
      <c r="DA43" s="671"/>
      <c r="DB43" s="671"/>
      <c r="DC43" s="672"/>
      <c r="DD43" s="665">
        <v>9534</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358</v>
      </c>
      <c r="C44" s="637"/>
      <c r="D44" s="637"/>
      <c r="E44" s="637"/>
      <c r="F44" s="637"/>
      <c r="G44" s="637"/>
      <c r="H44" s="637"/>
      <c r="I44" s="637"/>
      <c r="J44" s="637"/>
      <c r="K44" s="637"/>
      <c r="L44" s="637"/>
      <c r="M44" s="637"/>
      <c r="N44" s="637"/>
      <c r="O44" s="637"/>
      <c r="P44" s="637"/>
      <c r="Q44" s="638"/>
      <c r="R44" s="639">
        <v>3950441</v>
      </c>
      <c r="S44" s="673"/>
      <c r="T44" s="673"/>
      <c r="U44" s="673"/>
      <c r="V44" s="673"/>
      <c r="W44" s="673"/>
      <c r="X44" s="673"/>
      <c r="Y44" s="674"/>
      <c r="Z44" s="675">
        <v>100</v>
      </c>
      <c r="AA44" s="675"/>
      <c r="AB44" s="675"/>
      <c r="AC44" s="675"/>
      <c r="AD44" s="676">
        <v>1852695</v>
      </c>
      <c r="AE44" s="676"/>
      <c r="AF44" s="676"/>
      <c r="AG44" s="676"/>
      <c r="AH44" s="676"/>
      <c r="AI44" s="676"/>
      <c r="AJ44" s="676"/>
      <c r="AK44" s="676"/>
      <c r="AL44" s="642">
        <v>100</v>
      </c>
      <c r="AM44" s="677"/>
      <c r="AN44" s="677"/>
      <c r="AO44" s="678"/>
      <c r="CD44" s="679" t="s">
        <v>305</v>
      </c>
      <c r="CE44" s="680"/>
      <c r="CF44" s="656" t="s">
        <v>359</v>
      </c>
      <c r="CG44" s="657"/>
      <c r="CH44" s="657"/>
      <c r="CI44" s="657"/>
      <c r="CJ44" s="657"/>
      <c r="CK44" s="657"/>
      <c r="CL44" s="657"/>
      <c r="CM44" s="657"/>
      <c r="CN44" s="657"/>
      <c r="CO44" s="657"/>
      <c r="CP44" s="657"/>
      <c r="CQ44" s="658"/>
      <c r="CR44" s="659">
        <v>601562</v>
      </c>
      <c r="CS44" s="660"/>
      <c r="CT44" s="660"/>
      <c r="CU44" s="660"/>
      <c r="CV44" s="660"/>
      <c r="CW44" s="660"/>
      <c r="CX44" s="660"/>
      <c r="CY44" s="661"/>
      <c r="CZ44" s="662">
        <v>15.5</v>
      </c>
      <c r="DA44" s="663"/>
      <c r="DB44" s="663"/>
      <c r="DC44" s="664"/>
      <c r="DD44" s="665">
        <v>137031</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360</v>
      </c>
      <c r="CG45" s="657"/>
      <c r="CH45" s="657"/>
      <c r="CI45" s="657"/>
      <c r="CJ45" s="657"/>
      <c r="CK45" s="657"/>
      <c r="CL45" s="657"/>
      <c r="CM45" s="657"/>
      <c r="CN45" s="657"/>
      <c r="CO45" s="657"/>
      <c r="CP45" s="657"/>
      <c r="CQ45" s="658"/>
      <c r="CR45" s="659">
        <v>218283</v>
      </c>
      <c r="CS45" s="669"/>
      <c r="CT45" s="669"/>
      <c r="CU45" s="669"/>
      <c r="CV45" s="669"/>
      <c r="CW45" s="669"/>
      <c r="CX45" s="669"/>
      <c r="CY45" s="670"/>
      <c r="CZ45" s="662">
        <v>5.6</v>
      </c>
      <c r="DA45" s="671"/>
      <c r="DB45" s="671"/>
      <c r="DC45" s="672"/>
      <c r="DD45" s="665">
        <v>10014</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361</v>
      </c>
      <c r="CD46" s="681"/>
      <c r="CE46" s="682"/>
      <c r="CF46" s="656" t="s">
        <v>362</v>
      </c>
      <c r="CG46" s="657"/>
      <c r="CH46" s="657"/>
      <c r="CI46" s="657"/>
      <c r="CJ46" s="657"/>
      <c r="CK46" s="657"/>
      <c r="CL46" s="657"/>
      <c r="CM46" s="657"/>
      <c r="CN46" s="657"/>
      <c r="CO46" s="657"/>
      <c r="CP46" s="657"/>
      <c r="CQ46" s="658"/>
      <c r="CR46" s="659">
        <v>383279</v>
      </c>
      <c r="CS46" s="660"/>
      <c r="CT46" s="660"/>
      <c r="CU46" s="660"/>
      <c r="CV46" s="660"/>
      <c r="CW46" s="660"/>
      <c r="CX46" s="660"/>
      <c r="CY46" s="661"/>
      <c r="CZ46" s="662">
        <v>9.9</v>
      </c>
      <c r="DA46" s="663"/>
      <c r="DB46" s="663"/>
      <c r="DC46" s="664"/>
      <c r="DD46" s="665">
        <v>127017</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363</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364</v>
      </c>
      <c r="CG47" s="657"/>
      <c r="CH47" s="657"/>
      <c r="CI47" s="657"/>
      <c r="CJ47" s="657"/>
      <c r="CK47" s="657"/>
      <c r="CL47" s="657"/>
      <c r="CM47" s="657"/>
      <c r="CN47" s="657"/>
      <c r="CO47" s="657"/>
      <c r="CP47" s="657"/>
      <c r="CQ47" s="658"/>
      <c r="CR47" s="659" t="s">
        <v>128</v>
      </c>
      <c r="CS47" s="669"/>
      <c r="CT47" s="669"/>
      <c r="CU47" s="669"/>
      <c r="CV47" s="669"/>
      <c r="CW47" s="669"/>
      <c r="CX47" s="669"/>
      <c r="CY47" s="670"/>
      <c r="CZ47" s="662" t="s">
        <v>128</v>
      </c>
      <c r="DA47" s="671"/>
      <c r="DB47" s="671"/>
      <c r="DC47" s="672"/>
      <c r="DD47" s="665" t="s">
        <v>128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365</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366</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367</v>
      </c>
      <c r="CE49" s="637"/>
      <c r="CF49" s="637"/>
      <c r="CG49" s="637"/>
      <c r="CH49" s="637"/>
      <c r="CI49" s="637"/>
      <c r="CJ49" s="637"/>
      <c r="CK49" s="637"/>
      <c r="CL49" s="637"/>
      <c r="CM49" s="637"/>
      <c r="CN49" s="637"/>
      <c r="CO49" s="637"/>
      <c r="CP49" s="637"/>
      <c r="CQ49" s="638"/>
      <c r="CR49" s="639">
        <v>3888493</v>
      </c>
      <c r="CS49" s="640"/>
      <c r="CT49" s="640"/>
      <c r="CU49" s="640"/>
      <c r="CV49" s="640"/>
      <c r="CW49" s="640"/>
      <c r="CX49" s="640"/>
      <c r="CY49" s="641"/>
      <c r="CZ49" s="642">
        <v>100</v>
      </c>
      <c r="DA49" s="643"/>
      <c r="DB49" s="643"/>
      <c r="DC49" s="644"/>
      <c r="DD49" s="645">
        <v>2628022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95" sqref="AU9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368</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369</v>
      </c>
      <c r="DK2" s="1125"/>
      <c r="DL2" s="1125"/>
      <c r="DM2" s="1125"/>
      <c r="DN2" s="1125"/>
      <c r="DO2" s="1126"/>
      <c r="DP2" s="219"/>
      <c r="DQ2" s="1124" t="s">
        <v>370</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371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372</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373</v>
      </c>
      <c r="B5" s="1029"/>
      <c r="C5" s="1029"/>
      <c r="D5" s="1029"/>
      <c r="E5" s="1029"/>
      <c r="F5" s="1029"/>
      <c r="G5" s="1029"/>
      <c r="H5" s="1029"/>
      <c r="I5" s="1029"/>
      <c r="J5" s="1029"/>
      <c r="K5" s="1029"/>
      <c r="L5" s="1029"/>
      <c r="M5" s="1029"/>
      <c r="N5" s="1029"/>
      <c r="O5" s="1029"/>
      <c r="P5" s="1030"/>
      <c r="Q5" s="1034" t="s">
        <v>374</v>
      </c>
      <c r="R5" s="1035"/>
      <c r="S5" s="1035"/>
      <c r="T5" s="1035"/>
      <c r="U5" s="1036"/>
      <c r="V5" s="1034" t="s">
        <v>375</v>
      </c>
      <c r="W5" s="1035"/>
      <c r="X5" s="1035"/>
      <c r="Y5" s="1035"/>
      <c r="Z5" s="1036"/>
      <c r="AA5" s="1034" t="s">
        <v>376</v>
      </c>
      <c r="AB5" s="1035"/>
      <c r="AC5" s="1035"/>
      <c r="AD5" s="1035"/>
      <c r="AE5" s="1035"/>
      <c r="AF5" s="1127" t="s">
        <v>377</v>
      </c>
      <c r="AG5" s="1035"/>
      <c r="AH5" s="1035"/>
      <c r="AI5" s="1035"/>
      <c r="AJ5" s="1048"/>
      <c r="AK5" s="1035" t="s">
        <v>378</v>
      </c>
      <c r="AL5" s="1035"/>
      <c r="AM5" s="1035"/>
      <c r="AN5" s="1035"/>
      <c r="AO5" s="1036"/>
      <c r="AP5" s="1034" t="s">
        <v>379</v>
      </c>
      <c r="AQ5" s="1035"/>
      <c r="AR5" s="1035"/>
      <c r="AS5" s="1035"/>
      <c r="AT5" s="1036"/>
      <c r="AU5" s="1034" t="s">
        <v>380</v>
      </c>
      <c r="AV5" s="1035"/>
      <c r="AW5" s="1035"/>
      <c r="AX5" s="1035"/>
      <c r="AY5" s="1048"/>
      <c r="AZ5" s="223"/>
      <c r="BA5" s="223"/>
      <c r="BB5" s="223"/>
      <c r="BC5" s="223"/>
      <c r="BD5" s="223"/>
      <c r="BE5" s="224"/>
      <c r="BF5" s="224"/>
      <c r="BG5" s="224"/>
      <c r="BH5" s="224"/>
      <c r="BI5" s="224"/>
      <c r="BJ5" s="224"/>
      <c r="BK5" s="224"/>
      <c r="BL5" s="224"/>
      <c r="BM5" s="224"/>
      <c r="BN5" s="224"/>
      <c r="BO5" s="224"/>
      <c r="BP5" s="224"/>
      <c r="BQ5" s="1028" t="s">
        <v>381</v>
      </c>
      <c r="BR5" s="1029"/>
      <c r="BS5" s="1029"/>
      <c r="BT5" s="1029"/>
      <c r="BU5" s="1029"/>
      <c r="BV5" s="1029"/>
      <c r="BW5" s="1029"/>
      <c r="BX5" s="1029"/>
      <c r="BY5" s="1029"/>
      <c r="BZ5" s="1029"/>
      <c r="CA5" s="1029"/>
      <c r="CB5" s="1029"/>
      <c r="CC5" s="1029"/>
      <c r="CD5" s="1029"/>
      <c r="CE5" s="1029"/>
      <c r="CF5" s="1029"/>
      <c r="CG5" s="1030"/>
      <c r="CH5" s="1034" t="s">
        <v>382</v>
      </c>
      <c r="CI5" s="1035"/>
      <c r="CJ5" s="1035"/>
      <c r="CK5" s="1035"/>
      <c r="CL5" s="1036"/>
      <c r="CM5" s="1034" t="s">
        <v>383</v>
      </c>
      <c r="CN5" s="1035"/>
      <c r="CO5" s="1035"/>
      <c r="CP5" s="1035"/>
      <c r="CQ5" s="1036"/>
      <c r="CR5" s="1034" t="s">
        <v>384</v>
      </c>
      <c r="CS5" s="1035"/>
      <c r="CT5" s="1035"/>
      <c r="CU5" s="1035"/>
      <c r="CV5" s="1036"/>
      <c r="CW5" s="1034" t="s">
        <v>385</v>
      </c>
      <c r="CX5" s="1035"/>
      <c r="CY5" s="1035"/>
      <c r="CZ5" s="1035"/>
      <c r="DA5" s="1036"/>
      <c r="DB5" s="1034" t="s">
        <v>386</v>
      </c>
      <c r="DC5" s="1035"/>
      <c r="DD5" s="1035"/>
      <c r="DE5" s="1035"/>
      <c r="DF5" s="1036"/>
      <c r="DG5" s="1117" t="s">
        <v>387</v>
      </c>
      <c r="DH5" s="1118"/>
      <c r="DI5" s="1118"/>
      <c r="DJ5" s="1118"/>
      <c r="DK5" s="1119"/>
      <c r="DL5" s="1117" t="s">
        <v>388</v>
      </c>
      <c r="DM5" s="1118"/>
      <c r="DN5" s="1118"/>
      <c r="DO5" s="1118"/>
      <c r="DP5" s="1119"/>
      <c r="DQ5" s="1034" t="s">
        <v>389</v>
      </c>
      <c r="DR5" s="1035"/>
      <c r="DS5" s="1035"/>
      <c r="DT5" s="1035"/>
      <c r="DU5" s="1036"/>
      <c r="DV5" s="1034" t="s">
        <v>380</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390</v>
      </c>
      <c r="C7" s="1081"/>
      <c r="D7" s="1081"/>
      <c r="E7" s="1081"/>
      <c r="F7" s="1081"/>
      <c r="G7" s="1081"/>
      <c r="H7" s="1081"/>
      <c r="I7" s="1081"/>
      <c r="J7" s="1081"/>
      <c r="K7" s="1081"/>
      <c r="L7" s="1081"/>
      <c r="M7" s="1081"/>
      <c r="N7" s="1081"/>
      <c r="O7" s="1081"/>
      <c r="P7" s="1082"/>
      <c r="Q7" s="1135">
        <v>3890</v>
      </c>
      <c r="R7" s="1136"/>
      <c r="S7" s="1136"/>
      <c r="T7" s="1136"/>
      <c r="U7" s="1136"/>
      <c r="V7" s="1136">
        <v>3829</v>
      </c>
      <c r="W7" s="1136"/>
      <c r="X7" s="1136"/>
      <c r="Y7" s="1136"/>
      <c r="Z7" s="1136"/>
      <c r="AA7" s="1136">
        <v>61</v>
      </c>
      <c r="AB7" s="1136"/>
      <c r="AC7" s="1136"/>
      <c r="AD7" s="1136"/>
      <c r="AE7" s="1137"/>
      <c r="AF7" s="1138">
        <v>51</v>
      </c>
      <c r="AG7" s="1139"/>
      <c r="AH7" s="1139"/>
      <c r="AI7" s="1139"/>
      <c r="AJ7" s="1140"/>
      <c r="AK7" s="1141">
        <v>123</v>
      </c>
      <c r="AL7" s="1142"/>
      <c r="AM7" s="1142"/>
      <c r="AN7" s="1142"/>
      <c r="AO7" s="1142"/>
      <c r="AP7" s="1142">
        <v>4872</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583</v>
      </c>
      <c r="BT7" s="1133"/>
      <c r="BU7" s="1133"/>
      <c r="BV7" s="1133"/>
      <c r="BW7" s="1133"/>
      <c r="BX7" s="1133"/>
      <c r="BY7" s="1133"/>
      <c r="BZ7" s="1133"/>
      <c r="CA7" s="1133"/>
      <c r="CB7" s="1133"/>
      <c r="CC7" s="1133"/>
      <c r="CD7" s="1133"/>
      <c r="CE7" s="1133"/>
      <c r="CF7" s="1133"/>
      <c r="CG7" s="1145"/>
      <c r="CH7" s="1129">
        <v>5</v>
      </c>
      <c r="CI7" s="1130"/>
      <c r="CJ7" s="1130"/>
      <c r="CK7" s="1130"/>
      <c r="CL7" s="1131"/>
      <c r="CM7" s="1129">
        <v>18</v>
      </c>
      <c r="CN7" s="1130"/>
      <c r="CO7" s="1130"/>
      <c r="CP7" s="1130"/>
      <c r="CQ7" s="1131"/>
      <c r="CR7" s="1129">
        <v>10</v>
      </c>
      <c r="CS7" s="1130"/>
      <c r="CT7" s="1130"/>
      <c r="CU7" s="1130"/>
      <c r="CV7" s="1131"/>
      <c r="CW7" s="1129" t="s">
        <v>582</v>
      </c>
      <c r="CX7" s="1130"/>
      <c r="CY7" s="1130"/>
      <c r="CZ7" s="1130"/>
      <c r="DA7" s="1131"/>
      <c r="DB7" s="1129" t="s">
        <v>582</v>
      </c>
      <c r="DC7" s="1130"/>
      <c r="DD7" s="1130"/>
      <c r="DE7" s="1130"/>
      <c r="DF7" s="1131"/>
      <c r="DG7" s="1129" t="s">
        <v>582</v>
      </c>
      <c r="DH7" s="1130"/>
      <c r="DI7" s="1130"/>
      <c r="DJ7" s="1130"/>
      <c r="DK7" s="1131"/>
      <c r="DL7" s="1129" t="s">
        <v>582</v>
      </c>
      <c r="DM7" s="1130"/>
      <c r="DN7" s="1130"/>
      <c r="DO7" s="1130"/>
      <c r="DP7" s="1131"/>
      <c r="DQ7" s="1129" t="s">
        <v>582</v>
      </c>
      <c r="DR7" s="1130"/>
      <c r="DS7" s="1130"/>
      <c r="DT7" s="1130"/>
      <c r="DU7" s="1131"/>
      <c r="DV7" s="1132"/>
      <c r="DW7" s="1133"/>
      <c r="DX7" s="1133"/>
      <c r="DY7" s="1133"/>
      <c r="DZ7" s="1134"/>
      <c r="EA7" s="225"/>
    </row>
    <row r="8" spans="1:131" s="226" customFormat="1" ht="26.25" customHeight="1" x14ac:dyDescent="0.15">
      <c r="A8" s="229">
        <v>2</v>
      </c>
      <c r="B8" s="1063" t="s">
        <v>391</v>
      </c>
      <c r="C8" s="1064"/>
      <c r="D8" s="1064"/>
      <c r="E8" s="1064"/>
      <c r="F8" s="1064"/>
      <c r="G8" s="1064"/>
      <c r="H8" s="1064"/>
      <c r="I8" s="1064"/>
      <c r="J8" s="1064"/>
      <c r="K8" s="1064"/>
      <c r="L8" s="1064"/>
      <c r="M8" s="1064"/>
      <c r="N8" s="1064"/>
      <c r="O8" s="1064"/>
      <c r="P8" s="1065"/>
      <c r="Q8" s="1071">
        <v>98</v>
      </c>
      <c r="R8" s="1072"/>
      <c r="S8" s="1072"/>
      <c r="T8" s="1072"/>
      <c r="U8" s="1072"/>
      <c r="V8" s="1072">
        <v>97</v>
      </c>
      <c r="W8" s="1072"/>
      <c r="X8" s="1072"/>
      <c r="Y8" s="1072"/>
      <c r="Z8" s="1072"/>
      <c r="AA8" s="1072">
        <v>1</v>
      </c>
      <c r="AB8" s="1072"/>
      <c r="AC8" s="1072"/>
      <c r="AD8" s="1072"/>
      <c r="AE8" s="1073"/>
      <c r="AF8" s="1068">
        <v>0</v>
      </c>
      <c r="AG8" s="1069"/>
      <c r="AH8" s="1069"/>
      <c r="AI8" s="1069"/>
      <c r="AJ8" s="1070"/>
      <c r="AK8" s="1113" t="s">
        <v>582</v>
      </c>
      <c r="AL8" s="1114"/>
      <c r="AM8" s="1114"/>
      <c r="AN8" s="1114"/>
      <c r="AO8" s="1114"/>
      <c r="AP8" s="1114">
        <v>13</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392</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393</v>
      </c>
      <c r="B23" s="970" t="s">
        <v>394</v>
      </c>
      <c r="C23" s="971"/>
      <c r="D23" s="971"/>
      <c r="E23" s="971"/>
      <c r="F23" s="971"/>
      <c r="G23" s="971"/>
      <c r="H23" s="971"/>
      <c r="I23" s="971"/>
      <c r="J23" s="971"/>
      <c r="K23" s="971"/>
      <c r="L23" s="971"/>
      <c r="M23" s="971"/>
      <c r="N23" s="971"/>
      <c r="O23" s="971"/>
      <c r="P23" s="981"/>
      <c r="Q23" s="1100">
        <v>3950</v>
      </c>
      <c r="R23" s="1094"/>
      <c r="S23" s="1094"/>
      <c r="T23" s="1094"/>
      <c r="U23" s="1094"/>
      <c r="V23" s="1094">
        <v>3888</v>
      </c>
      <c r="W23" s="1094"/>
      <c r="X23" s="1094"/>
      <c r="Y23" s="1094"/>
      <c r="Z23" s="1094"/>
      <c r="AA23" s="1094">
        <v>62</v>
      </c>
      <c r="AB23" s="1094"/>
      <c r="AC23" s="1094"/>
      <c r="AD23" s="1094"/>
      <c r="AE23" s="1101"/>
      <c r="AF23" s="1102">
        <v>52</v>
      </c>
      <c r="AG23" s="1094"/>
      <c r="AH23" s="1094"/>
      <c r="AI23" s="1094"/>
      <c r="AJ23" s="1103"/>
      <c r="AK23" s="1104"/>
      <c r="AL23" s="1105"/>
      <c r="AM23" s="1105"/>
      <c r="AN23" s="1105"/>
      <c r="AO23" s="1105"/>
      <c r="AP23" s="1094">
        <v>4885</v>
      </c>
      <c r="AQ23" s="1094"/>
      <c r="AR23" s="1094"/>
      <c r="AS23" s="1094"/>
      <c r="AT23" s="1094"/>
      <c r="AU23" s="1095"/>
      <c r="AV23" s="1095"/>
      <c r="AW23" s="1095"/>
      <c r="AX23" s="1095"/>
      <c r="AY23" s="1096"/>
      <c r="AZ23" s="1097" t="s">
        <v>179</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373</v>
      </c>
      <c r="B26" s="1029"/>
      <c r="C26" s="1029"/>
      <c r="D26" s="1029"/>
      <c r="E26" s="1029"/>
      <c r="F26" s="1029"/>
      <c r="G26" s="1029"/>
      <c r="H26" s="1029"/>
      <c r="I26" s="1029"/>
      <c r="J26" s="1029"/>
      <c r="K26" s="1029"/>
      <c r="L26" s="1029"/>
      <c r="M26" s="1029"/>
      <c r="N26" s="1029"/>
      <c r="O26" s="1029"/>
      <c r="P26" s="1030"/>
      <c r="Q26" s="1034" t="s">
        <v>397</v>
      </c>
      <c r="R26" s="1035"/>
      <c r="S26" s="1035"/>
      <c r="T26" s="1035"/>
      <c r="U26" s="1036"/>
      <c r="V26" s="1034" t="s">
        <v>398</v>
      </c>
      <c r="W26" s="1035"/>
      <c r="X26" s="1035"/>
      <c r="Y26" s="1035"/>
      <c r="Z26" s="1036"/>
      <c r="AA26" s="1034" t="s">
        <v>399</v>
      </c>
      <c r="AB26" s="1035"/>
      <c r="AC26" s="1035"/>
      <c r="AD26" s="1035"/>
      <c r="AE26" s="1035"/>
      <c r="AF26" s="1088" t="s">
        <v>400</v>
      </c>
      <c r="AG26" s="1041"/>
      <c r="AH26" s="1041"/>
      <c r="AI26" s="1041"/>
      <c r="AJ26" s="1089"/>
      <c r="AK26" s="1035" t="s">
        <v>401</v>
      </c>
      <c r="AL26" s="1035"/>
      <c r="AM26" s="1035"/>
      <c r="AN26" s="1035"/>
      <c r="AO26" s="1036"/>
      <c r="AP26" s="1034" t="s">
        <v>402</v>
      </c>
      <c r="AQ26" s="1035"/>
      <c r="AR26" s="1035"/>
      <c r="AS26" s="1035"/>
      <c r="AT26" s="1036"/>
      <c r="AU26" s="1034" t="s">
        <v>403</v>
      </c>
      <c r="AV26" s="1035"/>
      <c r="AW26" s="1035"/>
      <c r="AX26" s="1035"/>
      <c r="AY26" s="1036"/>
      <c r="AZ26" s="1034" t="s">
        <v>404</v>
      </c>
      <c r="BA26" s="1035"/>
      <c r="BB26" s="1035"/>
      <c r="BC26" s="1035"/>
      <c r="BD26" s="1036"/>
      <c r="BE26" s="1034" t="s">
        <v>380</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405</v>
      </c>
      <c r="C28" s="1081"/>
      <c r="D28" s="1081"/>
      <c r="E28" s="1081"/>
      <c r="F28" s="1081"/>
      <c r="G28" s="1081"/>
      <c r="H28" s="1081"/>
      <c r="I28" s="1081"/>
      <c r="J28" s="1081"/>
      <c r="K28" s="1081"/>
      <c r="L28" s="1081"/>
      <c r="M28" s="1081"/>
      <c r="N28" s="1081"/>
      <c r="O28" s="1081"/>
      <c r="P28" s="1082"/>
      <c r="Q28" s="1083">
        <v>316</v>
      </c>
      <c r="R28" s="1084"/>
      <c r="S28" s="1084"/>
      <c r="T28" s="1084"/>
      <c r="U28" s="1084"/>
      <c r="V28" s="1084">
        <v>309</v>
      </c>
      <c r="W28" s="1084"/>
      <c r="X28" s="1084"/>
      <c r="Y28" s="1084"/>
      <c r="Z28" s="1084"/>
      <c r="AA28" s="1084">
        <v>7</v>
      </c>
      <c r="AB28" s="1084"/>
      <c r="AC28" s="1084"/>
      <c r="AD28" s="1084"/>
      <c r="AE28" s="1085"/>
      <c r="AF28" s="1086">
        <v>7</v>
      </c>
      <c r="AG28" s="1084"/>
      <c r="AH28" s="1084"/>
      <c r="AI28" s="1084"/>
      <c r="AJ28" s="1087"/>
      <c r="AK28" s="1075">
        <v>35</v>
      </c>
      <c r="AL28" s="1076"/>
      <c r="AM28" s="1076"/>
      <c r="AN28" s="1076"/>
      <c r="AO28" s="1076"/>
      <c r="AP28" s="1076" t="s">
        <v>582</v>
      </c>
      <c r="AQ28" s="1076"/>
      <c r="AR28" s="1076"/>
      <c r="AS28" s="1076"/>
      <c r="AT28" s="1076"/>
      <c r="AU28" s="1076" t="s">
        <v>582</v>
      </c>
      <c r="AV28" s="1076"/>
      <c r="AW28" s="1076"/>
      <c r="AX28" s="1076"/>
      <c r="AY28" s="1076"/>
      <c r="AZ28" s="1077" t="s">
        <v>582</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406</v>
      </c>
      <c r="C29" s="1064"/>
      <c r="D29" s="1064"/>
      <c r="E29" s="1064"/>
      <c r="F29" s="1064"/>
      <c r="G29" s="1064"/>
      <c r="H29" s="1064"/>
      <c r="I29" s="1064"/>
      <c r="J29" s="1064"/>
      <c r="K29" s="1064"/>
      <c r="L29" s="1064"/>
      <c r="M29" s="1064"/>
      <c r="N29" s="1064"/>
      <c r="O29" s="1064"/>
      <c r="P29" s="1065"/>
      <c r="Q29" s="1071">
        <v>295</v>
      </c>
      <c r="R29" s="1072"/>
      <c r="S29" s="1072"/>
      <c r="T29" s="1072"/>
      <c r="U29" s="1072"/>
      <c r="V29" s="1072">
        <v>284</v>
      </c>
      <c r="W29" s="1072"/>
      <c r="X29" s="1072"/>
      <c r="Y29" s="1072"/>
      <c r="Z29" s="1072"/>
      <c r="AA29" s="1072">
        <v>11</v>
      </c>
      <c r="AB29" s="1072"/>
      <c r="AC29" s="1072"/>
      <c r="AD29" s="1072"/>
      <c r="AE29" s="1073"/>
      <c r="AF29" s="1068">
        <v>12</v>
      </c>
      <c r="AG29" s="1069"/>
      <c r="AH29" s="1069"/>
      <c r="AI29" s="1069"/>
      <c r="AJ29" s="1070"/>
      <c r="AK29" s="1013">
        <v>42</v>
      </c>
      <c r="AL29" s="1004"/>
      <c r="AM29" s="1004"/>
      <c r="AN29" s="1004"/>
      <c r="AO29" s="1004"/>
      <c r="AP29" s="1004" t="s">
        <v>582</v>
      </c>
      <c r="AQ29" s="1004"/>
      <c r="AR29" s="1004"/>
      <c r="AS29" s="1004"/>
      <c r="AT29" s="1004"/>
      <c r="AU29" s="1004" t="s">
        <v>582</v>
      </c>
      <c r="AV29" s="1004"/>
      <c r="AW29" s="1004"/>
      <c r="AX29" s="1004"/>
      <c r="AY29" s="1004"/>
      <c r="AZ29" s="1074" t="s">
        <v>582</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407</v>
      </c>
      <c r="C30" s="1064"/>
      <c r="D30" s="1064"/>
      <c r="E30" s="1064"/>
      <c r="F30" s="1064"/>
      <c r="G30" s="1064"/>
      <c r="H30" s="1064"/>
      <c r="I30" s="1064"/>
      <c r="J30" s="1064"/>
      <c r="K30" s="1064"/>
      <c r="L30" s="1064"/>
      <c r="M30" s="1064"/>
      <c r="N30" s="1064"/>
      <c r="O30" s="1064"/>
      <c r="P30" s="1065"/>
      <c r="Q30" s="1071">
        <v>37</v>
      </c>
      <c r="R30" s="1072"/>
      <c r="S30" s="1072"/>
      <c r="T30" s="1072"/>
      <c r="U30" s="1072"/>
      <c r="V30" s="1072">
        <v>37</v>
      </c>
      <c r="W30" s="1072"/>
      <c r="X30" s="1072"/>
      <c r="Y30" s="1072"/>
      <c r="Z30" s="1072"/>
      <c r="AA30" s="1072">
        <v>0</v>
      </c>
      <c r="AB30" s="1072"/>
      <c r="AC30" s="1072"/>
      <c r="AD30" s="1072"/>
      <c r="AE30" s="1073"/>
      <c r="AF30" s="1068">
        <v>0</v>
      </c>
      <c r="AG30" s="1069"/>
      <c r="AH30" s="1069"/>
      <c r="AI30" s="1069"/>
      <c r="AJ30" s="1070"/>
      <c r="AK30" s="1013">
        <v>12</v>
      </c>
      <c r="AL30" s="1004"/>
      <c r="AM30" s="1004"/>
      <c r="AN30" s="1004"/>
      <c r="AO30" s="1004"/>
      <c r="AP30" s="1004" t="s">
        <v>582</v>
      </c>
      <c r="AQ30" s="1004"/>
      <c r="AR30" s="1004"/>
      <c r="AS30" s="1004"/>
      <c r="AT30" s="1004"/>
      <c r="AU30" s="1004" t="s">
        <v>582</v>
      </c>
      <c r="AV30" s="1004"/>
      <c r="AW30" s="1004"/>
      <c r="AX30" s="1004"/>
      <c r="AY30" s="1004"/>
      <c r="AZ30" s="1074" t="s">
        <v>582</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408</v>
      </c>
      <c r="C31" s="1064"/>
      <c r="D31" s="1064"/>
      <c r="E31" s="1064"/>
      <c r="F31" s="1064"/>
      <c r="G31" s="1064"/>
      <c r="H31" s="1064"/>
      <c r="I31" s="1064"/>
      <c r="J31" s="1064"/>
      <c r="K31" s="1064"/>
      <c r="L31" s="1064"/>
      <c r="M31" s="1064"/>
      <c r="N31" s="1064"/>
      <c r="O31" s="1064"/>
      <c r="P31" s="1065"/>
      <c r="Q31" s="1071">
        <v>417</v>
      </c>
      <c r="R31" s="1072"/>
      <c r="S31" s="1072"/>
      <c r="T31" s="1072"/>
      <c r="U31" s="1072"/>
      <c r="V31" s="1072">
        <v>417</v>
      </c>
      <c r="W31" s="1072"/>
      <c r="X31" s="1072"/>
      <c r="Y31" s="1072"/>
      <c r="Z31" s="1072"/>
      <c r="AA31" s="1072">
        <v>0</v>
      </c>
      <c r="AB31" s="1072"/>
      <c r="AC31" s="1072"/>
      <c r="AD31" s="1072"/>
      <c r="AE31" s="1073"/>
      <c r="AF31" s="1068" t="s">
        <v>128</v>
      </c>
      <c r="AG31" s="1069"/>
      <c r="AH31" s="1069"/>
      <c r="AI31" s="1069"/>
      <c r="AJ31" s="1070"/>
      <c r="AK31" s="1013">
        <v>113</v>
      </c>
      <c r="AL31" s="1004"/>
      <c r="AM31" s="1004"/>
      <c r="AN31" s="1004"/>
      <c r="AO31" s="1004"/>
      <c r="AP31" s="1004">
        <v>35</v>
      </c>
      <c r="AQ31" s="1004"/>
      <c r="AR31" s="1004"/>
      <c r="AS31" s="1004"/>
      <c r="AT31" s="1004"/>
      <c r="AU31" s="1004" t="s">
        <v>582</v>
      </c>
      <c r="AV31" s="1004"/>
      <c r="AW31" s="1004"/>
      <c r="AX31" s="1004"/>
      <c r="AY31" s="1004"/>
      <c r="AZ31" s="1074" t="s">
        <v>582</v>
      </c>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409</v>
      </c>
      <c r="C32" s="1064"/>
      <c r="D32" s="1064"/>
      <c r="E32" s="1064"/>
      <c r="F32" s="1064"/>
      <c r="G32" s="1064"/>
      <c r="H32" s="1064"/>
      <c r="I32" s="1064"/>
      <c r="J32" s="1064"/>
      <c r="K32" s="1064"/>
      <c r="L32" s="1064"/>
      <c r="M32" s="1064"/>
      <c r="N32" s="1064"/>
      <c r="O32" s="1064"/>
      <c r="P32" s="1065"/>
      <c r="Q32" s="1071">
        <v>53</v>
      </c>
      <c r="R32" s="1072"/>
      <c r="S32" s="1072"/>
      <c r="T32" s="1072"/>
      <c r="U32" s="1072"/>
      <c r="V32" s="1072">
        <v>66</v>
      </c>
      <c r="W32" s="1072"/>
      <c r="X32" s="1072"/>
      <c r="Y32" s="1072"/>
      <c r="Z32" s="1072"/>
      <c r="AA32" s="1072">
        <v>-13</v>
      </c>
      <c r="AB32" s="1072"/>
      <c r="AC32" s="1072"/>
      <c r="AD32" s="1072"/>
      <c r="AE32" s="1073"/>
      <c r="AF32" s="1068">
        <v>93</v>
      </c>
      <c r="AG32" s="1069"/>
      <c r="AH32" s="1069"/>
      <c r="AI32" s="1069"/>
      <c r="AJ32" s="1070"/>
      <c r="AK32" s="1013">
        <v>11</v>
      </c>
      <c r="AL32" s="1004"/>
      <c r="AM32" s="1004"/>
      <c r="AN32" s="1004"/>
      <c r="AO32" s="1004"/>
      <c r="AP32" s="1004">
        <v>409</v>
      </c>
      <c r="AQ32" s="1004"/>
      <c r="AR32" s="1004"/>
      <c r="AS32" s="1004"/>
      <c r="AT32" s="1004"/>
      <c r="AU32" s="1004">
        <v>223</v>
      </c>
      <c r="AV32" s="1004"/>
      <c r="AW32" s="1004"/>
      <c r="AX32" s="1004"/>
      <c r="AY32" s="1004"/>
      <c r="AZ32" s="1074" t="s">
        <v>582</v>
      </c>
      <c r="BA32" s="1074"/>
      <c r="BB32" s="1074"/>
      <c r="BC32" s="1074"/>
      <c r="BD32" s="1074"/>
      <c r="BE32" s="1005" t="s">
        <v>410</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411</v>
      </c>
      <c r="C33" s="1064"/>
      <c r="D33" s="1064"/>
      <c r="E33" s="1064"/>
      <c r="F33" s="1064"/>
      <c r="G33" s="1064"/>
      <c r="H33" s="1064"/>
      <c r="I33" s="1064"/>
      <c r="J33" s="1064"/>
      <c r="K33" s="1064"/>
      <c r="L33" s="1064"/>
      <c r="M33" s="1064"/>
      <c r="N33" s="1064"/>
      <c r="O33" s="1064"/>
      <c r="P33" s="1065"/>
      <c r="Q33" s="1071">
        <v>111</v>
      </c>
      <c r="R33" s="1072"/>
      <c r="S33" s="1072"/>
      <c r="T33" s="1072"/>
      <c r="U33" s="1072"/>
      <c r="V33" s="1072">
        <v>111</v>
      </c>
      <c r="W33" s="1072"/>
      <c r="X33" s="1072"/>
      <c r="Y33" s="1072"/>
      <c r="Z33" s="1072"/>
      <c r="AA33" s="1072">
        <v>0</v>
      </c>
      <c r="AB33" s="1072"/>
      <c r="AC33" s="1072"/>
      <c r="AD33" s="1072"/>
      <c r="AE33" s="1073"/>
      <c r="AF33" s="1068">
        <v>0</v>
      </c>
      <c r="AG33" s="1069"/>
      <c r="AH33" s="1069"/>
      <c r="AI33" s="1069"/>
      <c r="AJ33" s="1070"/>
      <c r="AK33" s="1013">
        <v>71</v>
      </c>
      <c r="AL33" s="1004"/>
      <c r="AM33" s="1004"/>
      <c r="AN33" s="1004"/>
      <c r="AO33" s="1004"/>
      <c r="AP33" s="1004">
        <v>330</v>
      </c>
      <c r="AQ33" s="1004"/>
      <c r="AR33" s="1004"/>
      <c r="AS33" s="1004"/>
      <c r="AT33" s="1004"/>
      <c r="AU33" s="1004">
        <v>330</v>
      </c>
      <c r="AV33" s="1004"/>
      <c r="AW33" s="1004"/>
      <c r="AX33" s="1004"/>
      <c r="AY33" s="1004"/>
      <c r="AZ33" s="1074" t="s">
        <v>582</v>
      </c>
      <c r="BA33" s="1074"/>
      <c r="BB33" s="1074"/>
      <c r="BC33" s="1074"/>
      <c r="BD33" s="1074"/>
      <c r="BE33" s="1005" t="s">
        <v>412</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413</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393</v>
      </c>
      <c r="B63" s="970" t="s">
        <v>414</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111</v>
      </c>
      <c r="AG63" s="992"/>
      <c r="AH63" s="992"/>
      <c r="AI63" s="992"/>
      <c r="AJ63" s="1055"/>
      <c r="AK63" s="1056"/>
      <c r="AL63" s="996"/>
      <c r="AM63" s="996"/>
      <c r="AN63" s="996"/>
      <c r="AO63" s="996"/>
      <c r="AP63" s="992">
        <v>774</v>
      </c>
      <c r="AQ63" s="992"/>
      <c r="AR63" s="992"/>
      <c r="AS63" s="992"/>
      <c r="AT63" s="992"/>
      <c r="AU63" s="992">
        <v>553</v>
      </c>
      <c r="AV63" s="992"/>
      <c r="AW63" s="992"/>
      <c r="AX63" s="992"/>
      <c r="AY63" s="992"/>
      <c r="AZ63" s="1050"/>
      <c r="BA63" s="1050"/>
      <c r="BB63" s="1050"/>
      <c r="BC63" s="1050"/>
      <c r="BD63" s="1050"/>
      <c r="BE63" s="993"/>
      <c r="BF63" s="993"/>
      <c r="BG63" s="993"/>
      <c r="BH63" s="993"/>
      <c r="BI63" s="994"/>
      <c r="BJ63" s="1051" t="s">
        <v>128</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416</v>
      </c>
      <c r="B66" s="1029"/>
      <c r="C66" s="1029"/>
      <c r="D66" s="1029"/>
      <c r="E66" s="1029"/>
      <c r="F66" s="1029"/>
      <c r="G66" s="1029"/>
      <c r="H66" s="1029"/>
      <c r="I66" s="1029"/>
      <c r="J66" s="1029"/>
      <c r="K66" s="1029"/>
      <c r="L66" s="1029"/>
      <c r="M66" s="1029"/>
      <c r="N66" s="1029"/>
      <c r="O66" s="1029"/>
      <c r="P66" s="1030"/>
      <c r="Q66" s="1034" t="s">
        <v>397</v>
      </c>
      <c r="R66" s="1035"/>
      <c r="S66" s="1035"/>
      <c r="T66" s="1035"/>
      <c r="U66" s="1036"/>
      <c r="V66" s="1034" t="s">
        <v>417</v>
      </c>
      <c r="W66" s="1035"/>
      <c r="X66" s="1035"/>
      <c r="Y66" s="1035"/>
      <c r="Z66" s="1036"/>
      <c r="AA66" s="1034" t="s">
        <v>399</v>
      </c>
      <c r="AB66" s="1035"/>
      <c r="AC66" s="1035"/>
      <c r="AD66" s="1035"/>
      <c r="AE66" s="1036"/>
      <c r="AF66" s="1040" t="s">
        <v>400</v>
      </c>
      <c r="AG66" s="1041"/>
      <c r="AH66" s="1041"/>
      <c r="AI66" s="1041"/>
      <c r="AJ66" s="1042"/>
      <c r="AK66" s="1034" t="s">
        <v>418</v>
      </c>
      <c r="AL66" s="1029"/>
      <c r="AM66" s="1029"/>
      <c r="AN66" s="1029"/>
      <c r="AO66" s="1030"/>
      <c r="AP66" s="1034" t="s">
        <v>402</v>
      </c>
      <c r="AQ66" s="1035"/>
      <c r="AR66" s="1035"/>
      <c r="AS66" s="1035"/>
      <c r="AT66" s="1036"/>
      <c r="AU66" s="1034" t="s">
        <v>419</v>
      </c>
      <c r="AV66" s="1035"/>
      <c r="AW66" s="1035"/>
      <c r="AX66" s="1035"/>
      <c r="AY66" s="1036"/>
      <c r="AZ66" s="1034" t="s">
        <v>380</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584</v>
      </c>
      <c r="C68" s="1019"/>
      <c r="D68" s="1019"/>
      <c r="E68" s="1019"/>
      <c r="F68" s="1019"/>
      <c r="G68" s="1019"/>
      <c r="H68" s="1019"/>
      <c r="I68" s="1019"/>
      <c r="J68" s="1019"/>
      <c r="K68" s="1019"/>
      <c r="L68" s="1019"/>
      <c r="M68" s="1019"/>
      <c r="N68" s="1019"/>
      <c r="O68" s="1019"/>
      <c r="P68" s="1020"/>
      <c r="Q68" s="1021">
        <v>499</v>
      </c>
      <c r="R68" s="1015"/>
      <c r="S68" s="1015"/>
      <c r="T68" s="1015"/>
      <c r="U68" s="1015"/>
      <c r="V68" s="1015">
        <v>465</v>
      </c>
      <c r="W68" s="1015"/>
      <c r="X68" s="1015"/>
      <c r="Y68" s="1015"/>
      <c r="Z68" s="1015"/>
      <c r="AA68" s="1015">
        <v>34</v>
      </c>
      <c r="AB68" s="1015"/>
      <c r="AC68" s="1015"/>
      <c r="AD68" s="1015"/>
      <c r="AE68" s="1015"/>
      <c r="AF68" s="1015">
        <v>34</v>
      </c>
      <c r="AG68" s="1015"/>
      <c r="AH68" s="1015"/>
      <c r="AI68" s="1015"/>
      <c r="AJ68" s="1015"/>
      <c r="AK68" s="1015">
        <v>15</v>
      </c>
      <c r="AL68" s="1015"/>
      <c r="AM68" s="1015"/>
      <c r="AN68" s="1015"/>
      <c r="AO68" s="1015"/>
      <c r="AP68" s="1015">
        <v>0</v>
      </c>
      <c r="AQ68" s="1015"/>
      <c r="AR68" s="1015"/>
      <c r="AS68" s="1015"/>
      <c r="AT68" s="1015"/>
      <c r="AU68" s="1015" t="s">
        <v>582</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585</v>
      </c>
      <c r="C69" s="1008"/>
      <c r="D69" s="1008"/>
      <c r="E69" s="1008"/>
      <c r="F69" s="1008"/>
      <c r="G69" s="1008"/>
      <c r="H69" s="1008"/>
      <c r="I69" s="1008"/>
      <c r="J69" s="1008"/>
      <c r="K69" s="1008"/>
      <c r="L69" s="1008"/>
      <c r="M69" s="1008"/>
      <c r="N69" s="1008"/>
      <c r="O69" s="1008"/>
      <c r="P69" s="1009"/>
      <c r="Q69" s="1010">
        <v>20</v>
      </c>
      <c r="R69" s="1004"/>
      <c r="S69" s="1004"/>
      <c r="T69" s="1004"/>
      <c r="U69" s="1004"/>
      <c r="V69" s="1004">
        <v>18</v>
      </c>
      <c r="W69" s="1004"/>
      <c r="X69" s="1004"/>
      <c r="Y69" s="1004"/>
      <c r="Z69" s="1004"/>
      <c r="AA69" s="1004">
        <v>2</v>
      </c>
      <c r="AB69" s="1004"/>
      <c r="AC69" s="1004"/>
      <c r="AD69" s="1004"/>
      <c r="AE69" s="1004"/>
      <c r="AF69" s="1004">
        <v>2</v>
      </c>
      <c r="AG69" s="1004"/>
      <c r="AH69" s="1004"/>
      <c r="AI69" s="1004"/>
      <c r="AJ69" s="1004"/>
      <c r="AK69" s="1004">
        <v>0</v>
      </c>
      <c r="AL69" s="1004"/>
      <c r="AM69" s="1004"/>
      <c r="AN69" s="1004"/>
      <c r="AO69" s="1004"/>
      <c r="AP69" s="1004">
        <v>0</v>
      </c>
      <c r="AQ69" s="1004"/>
      <c r="AR69" s="1004"/>
      <c r="AS69" s="1004"/>
      <c r="AT69" s="1004"/>
      <c r="AU69" s="1004" t="s">
        <v>582</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586</v>
      </c>
      <c r="C70" s="1008"/>
      <c r="D70" s="1008"/>
      <c r="E70" s="1008"/>
      <c r="F70" s="1008"/>
      <c r="G70" s="1008"/>
      <c r="H70" s="1008"/>
      <c r="I70" s="1008"/>
      <c r="J70" s="1008"/>
      <c r="K70" s="1008"/>
      <c r="L70" s="1008"/>
      <c r="M70" s="1008"/>
      <c r="N70" s="1008"/>
      <c r="O70" s="1008"/>
      <c r="P70" s="1009"/>
      <c r="Q70" s="1010">
        <v>740</v>
      </c>
      <c r="R70" s="1004"/>
      <c r="S70" s="1004"/>
      <c r="T70" s="1004"/>
      <c r="U70" s="1004"/>
      <c r="V70" s="1004">
        <v>734</v>
      </c>
      <c r="W70" s="1004"/>
      <c r="X70" s="1004"/>
      <c r="Y70" s="1004"/>
      <c r="Z70" s="1004"/>
      <c r="AA70" s="1004">
        <v>6</v>
      </c>
      <c r="AB70" s="1004"/>
      <c r="AC70" s="1004"/>
      <c r="AD70" s="1004"/>
      <c r="AE70" s="1004"/>
      <c r="AF70" s="1004">
        <v>6</v>
      </c>
      <c r="AG70" s="1004"/>
      <c r="AH70" s="1004"/>
      <c r="AI70" s="1004"/>
      <c r="AJ70" s="1004"/>
      <c r="AK70" s="1004">
        <v>0</v>
      </c>
      <c r="AL70" s="1004"/>
      <c r="AM70" s="1004"/>
      <c r="AN70" s="1004"/>
      <c r="AO70" s="1004"/>
      <c r="AP70" s="1004">
        <v>558</v>
      </c>
      <c r="AQ70" s="1004"/>
      <c r="AR70" s="1004"/>
      <c r="AS70" s="1004"/>
      <c r="AT70" s="1004"/>
      <c r="AU70" s="1004">
        <v>8</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587</v>
      </c>
      <c r="C71" s="1008"/>
      <c r="D71" s="1008"/>
      <c r="E71" s="1008"/>
      <c r="F71" s="1008"/>
      <c r="G71" s="1008"/>
      <c r="H71" s="1008"/>
      <c r="I71" s="1008"/>
      <c r="J71" s="1008"/>
      <c r="K71" s="1008"/>
      <c r="L71" s="1008"/>
      <c r="M71" s="1008"/>
      <c r="N71" s="1008"/>
      <c r="O71" s="1008"/>
      <c r="P71" s="1009"/>
      <c r="Q71" s="1010">
        <v>55</v>
      </c>
      <c r="R71" s="1004"/>
      <c r="S71" s="1004"/>
      <c r="T71" s="1004"/>
      <c r="U71" s="1004"/>
      <c r="V71" s="1004">
        <v>48</v>
      </c>
      <c r="W71" s="1004"/>
      <c r="X71" s="1004"/>
      <c r="Y71" s="1004"/>
      <c r="Z71" s="1004"/>
      <c r="AA71" s="1004">
        <v>7</v>
      </c>
      <c r="AB71" s="1004"/>
      <c r="AC71" s="1004"/>
      <c r="AD71" s="1004"/>
      <c r="AE71" s="1004"/>
      <c r="AF71" s="1004">
        <v>7</v>
      </c>
      <c r="AG71" s="1004"/>
      <c r="AH71" s="1004"/>
      <c r="AI71" s="1004"/>
      <c r="AJ71" s="1004"/>
      <c r="AK71" s="1004">
        <v>9</v>
      </c>
      <c r="AL71" s="1004"/>
      <c r="AM71" s="1004"/>
      <c r="AN71" s="1004"/>
      <c r="AO71" s="1004"/>
      <c r="AP71" s="1004">
        <v>0</v>
      </c>
      <c r="AQ71" s="1004"/>
      <c r="AR71" s="1004"/>
      <c r="AS71" s="1004"/>
      <c r="AT71" s="1004"/>
      <c r="AU71" s="1004" t="s">
        <v>582</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588</v>
      </c>
      <c r="C72" s="1008"/>
      <c r="D72" s="1008"/>
      <c r="E72" s="1008"/>
      <c r="F72" s="1008"/>
      <c r="G72" s="1008"/>
      <c r="H72" s="1008"/>
      <c r="I72" s="1008"/>
      <c r="J72" s="1008"/>
      <c r="K72" s="1008"/>
      <c r="L72" s="1008"/>
      <c r="M72" s="1008"/>
      <c r="N72" s="1008"/>
      <c r="O72" s="1008"/>
      <c r="P72" s="1009"/>
      <c r="Q72" s="1010">
        <v>1051</v>
      </c>
      <c r="R72" s="1004"/>
      <c r="S72" s="1004"/>
      <c r="T72" s="1004"/>
      <c r="U72" s="1004"/>
      <c r="V72" s="1004">
        <v>1011</v>
      </c>
      <c r="W72" s="1004"/>
      <c r="X72" s="1004"/>
      <c r="Y72" s="1004"/>
      <c r="Z72" s="1004"/>
      <c r="AA72" s="1004">
        <v>40</v>
      </c>
      <c r="AB72" s="1004"/>
      <c r="AC72" s="1004"/>
      <c r="AD72" s="1004"/>
      <c r="AE72" s="1004"/>
      <c r="AF72" s="1004">
        <v>40</v>
      </c>
      <c r="AG72" s="1004"/>
      <c r="AH72" s="1004"/>
      <c r="AI72" s="1004"/>
      <c r="AJ72" s="1004"/>
      <c r="AK72" s="1004">
        <v>1</v>
      </c>
      <c r="AL72" s="1004"/>
      <c r="AM72" s="1004"/>
      <c r="AN72" s="1004"/>
      <c r="AO72" s="1004"/>
      <c r="AP72" s="1004">
        <v>0</v>
      </c>
      <c r="AQ72" s="1004"/>
      <c r="AR72" s="1004"/>
      <c r="AS72" s="1004"/>
      <c r="AT72" s="1004"/>
      <c r="AU72" s="1004" t="s">
        <v>582</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589</v>
      </c>
      <c r="C73" s="1008"/>
      <c r="D73" s="1008"/>
      <c r="E73" s="1008"/>
      <c r="F73" s="1008"/>
      <c r="G73" s="1008"/>
      <c r="H73" s="1008"/>
      <c r="I73" s="1008"/>
      <c r="J73" s="1008"/>
      <c r="K73" s="1008"/>
      <c r="L73" s="1008"/>
      <c r="M73" s="1008"/>
      <c r="N73" s="1008"/>
      <c r="O73" s="1008"/>
      <c r="P73" s="1009"/>
      <c r="Q73" s="1010">
        <v>271</v>
      </c>
      <c r="R73" s="1004"/>
      <c r="S73" s="1004"/>
      <c r="T73" s="1004"/>
      <c r="U73" s="1004"/>
      <c r="V73" s="1004">
        <v>267</v>
      </c>
      <c r="W73" s="1004"/>
      <c r="X73" s="1004"/>
      <c r="Y73" s="1004"/>
      <c r="Z73" s="1004"/>
      <c r="AA73" s="1004">
        <v>4</v>
      </c>
      <c r="AB73" s="1004"/>
      <c r="AC73" s="1004"/>
      <c r="AD73" s="1004"/>
      <c r="AE73" s="1004"/>
      <c r="AF73" s="1004">
        <v>4</v>
      </c>
      <c r="AG73" s="1004"/>
      <c r="AH73" s="1004"/>
      <c r="AI73" s="1004"/>
      <c r="AJ73" s="1004"/>
      <c r="AK73" s="1004">
        <v>0</v>
      </c>
      <c r="AL73" s="1004"/>
      <c r="AM73" s="1004"/>
      <c r="AN73" s="1004"/>
      <c r="AO73" s="1004"/>
      <c r="AP73" s="1004">
        <v>5</v>
      </c>
      <c r="AQ73" s="1004"/>
      <c r="AR73" s="1004"/>
      <c r="AS73" s="1004"/>
      <c r="AT73" s="1004"/>
      <c r="AU73" s="1004">
        <v>1</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590</v>
      </c>
      <c r="C74" s="1008"/>
      <c r="D74" s="1008"/>
      <c r="E74" s="1008"/>
      <c r="F74" s="1008"/>
      <c r="G74" s="1008"/>
      <c r="H74" s="1008"/>
      <c r="I74" s="1008"/>
      <c r="J74" s="1008"/>
      <c r="K74" s="1008"/>
      <c r="L74" s="1008"/>
      <c r="M74" s="1008"/>
      <c r="N74" s="1008"/>
      <c r="O74" s="1008"/>
      <c r="P74" s="1009"/>
      <c r="Q74" s="1010">
        <v>451</v>
      </c>
      <c r="R74" s="1004"/>
      <c r="S74" s="1004"/>
      <c r="T74" s="1004"/>
      <c r="U74" s="1004"/>
      <c r="V74" s="1004">
        <v>416</v>
      </c>
      <c r="W74" s="1004"/>
      <c r="X74" s="1004"/>
      <c r="Y74" s="1004"/>
      <c r="Z74" s="1004"/>
      <c r="AA74" s="1004">
        <v>35</v>
      </c>
      <c r="AB74" s="1004"/>
      <c r="AC74" s="1004"/>
      <c r="AD74" s="1004"/>
      <c r="AE74" s="1004"/>
      <c r="AF74" s="1004">
        <v>548</v>
      </c>
      <c r="AG74" s="1004"/>
      <c r="AH74" s="1004"/>
      <c r="AI74" s="1004"/>
      <c r="AJ74" s="1004"/>
      <c r="AK74" s="1004">
        <v>0</v>
      </c>
      <c r="AL74" s="1004"/>
      <c r="AM74" s="1004"/>
      <c r="AN74" s="1004"/>
      <c r="AO74" s="1004"/>
      <c r="AP74" s="1004">
        <v>787</v>
      </c>
      <c r="AQ74" s="1004"/>
      <c r="AR74" s="1004"/>
      <c r="AS74" s="1004"/>
      <c r="AT74" s="1004"/>
      <c r="AU74" s="1004">
        <v>0</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393</v>
      </c>
      <c r="B88" s="970" t="s">
        <v>420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641</v>
      </c>
      <c r="AG88" s="992"/>
      <c r="AH88" s="992"/>
      <c r="AI88" s="992"/>
      <c r="AJ88" s="992"/>
      <c r="AK88" s="996"/>
      <c r="AL88" s="996"/>
      <c r="AM88" s="996"/>
      <c r="AN88" s="996"/>
      <c r="AO88" s="996"/>
      <c r="AP88" s="992">
        <v>1350</v>
      </c>
      <c r="AQ88" s="992"/>
      <c r="AR88" s="992"/>
      <c r="AS88" s="992"/>
      <c r="AT88" s="992"/>
      <c r="AU88" s="992">
        <v>9</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70" t="s">
        <v>421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10</v>
      </c>
      <c r="CS102" s="986"/>
      <c r="CT102" s="986"/>
      <c r="CU102" s="986"/>
      <c r="CV102" s="987"/>
      <c r="CW102" s="985" t="s">
        <v>582</v>
      </c>
      <c r="CX102" s="986"/>
      <c r="CY102" s="986"/>
      <c r="CZ102" s="986"/>
      <c r="DA102" s="987"/>
      <c r="DB102" s="985" t="s">
        <v>582</v>
      </c>
      <c r="DC102" s="986"/>
      <c r="DD102" s="986"/>
      <c r="DE102" s="986"/>
      <c r="DF102" s="987"/>
      <c r="DG102" s="985" t="s">
        <v>582</v>
      </c>
      <c r="DH102" s="986"/>
      <c r="DI102" s="986"/>
      <c r="DJ102" s="986"/>
      <c r="DK102" s="987"/>
      <c r="DL102" s="985" t="s">
        <v>582</v>
      </c>
      <c r="DM102" s="986"/>
      <c r="DN102" s="986"/>
      <c r="DO102" s="986"/>
      <c r="DP102" s="987"/>
      <c r="DQ102" s="985" t="s">
        <v>582</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429</v>
      </c>
      <c r="AB109" s="929"/>
      <c r="AC109" s="929"/>
      <c r="AD109" s="929"/>
      <c r="AE109" s="930"/>
      <c r="AF109" s="931" t="s">
        <v>430</v>
      </c>
      <c r="AG109" s="929"/>
      <c r="AH109" s="929"/>
      <c r="AI109" s="929"/>
      <c r="AJ109" s="930"/>
      <c r="AK109" s="931" t="s">
        <v>307</v>
      </c>
      <c r="AL109" s="929"/>
      <c r="AM109" s="929"/>
      <c r="AN109" s="929"/>
      <c r="AO109" s="930"/>
      <c r="AP109" s="931" t="s">
        <v>431</v>
      </c>
      <c r="AQ109" s="929"/>
      <c r="AR109" s="929"/>
      <c r="AS109" s="929"/>
      <c r="AT109" s="962"/>
      <c r="AU109" s="928" t="s">
        <v>428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429</v>
      </c>
      <c r="BR109" s="929"/>
      <c r="BS109" s="929"/>
      <c r="BT109" s="929"/>
      <c r="BU109" s="930"/>
      <c r="BV109" s="931" t="s">
        <v>430</v>
      </c>
      <c r="BW109" s="929"/>
      <c r="BX109" s="929"/>
      <c r="BY109" s="929"/>
      <c r="BZ109" s="930"/>
      <c r="CA109" s="931" t="s">
        <v>307</v>
      </c>
      <c r="CB109" s="929"/>
      <c r="CC109" s="929"/>
      <c r="CD109" s="929"/>
      <c r="CE109" s="930"/>
      <c r="CF109" s="969" t="s">
        <v>431</v>
      </c>
      <c r="CG109" s="969"/>
      <c r="CH109" s="969"/>
      <c r="CI109" s="969"/>
      <c r="CJ109" s="969"/>
      <c r="CK109" s="931" t="s">
        <v>432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429</v>
      </c>
      <c r="DH109" s="929"/>
      <c r="DI109" s="929"/>
      <c r="DJ109" s="929"/>
      <c r="DK109" s="930"/>
      <c r="DL109" s="931" t="s">
        <v>430</v>
      </c>
      <c r="DM109" s="929"/>
      <c r="DN109" s="929"/>
      <c r="DO109" s="929"/>
      <c r="DP109" s="930"/>
      <c r="DQ109" s="931" t="s">
        <v>307</v>
      </c>
      <c r="DR109" s="929"/>
      <c r="DS109" s="929"/>
      <c r="DT109" s="929"/>
      <c r="DU109" s="930"/>
      <c r="DV109" s="931" t="s">
        <v>431</v>
      </c>
      <c r="DW109" s="929"/>
      <c r="DX109" s="929"/>
      <c r="DY109" s="929"/>
      <c r="DZ109" s="962"/>
    </row>
    <row r="110" spans="1:131" s="221" customFormat="1" ht="26.25" customHeight="1" x14ac:dyDescent="0.15">
      <c r="A110" s="840" t="s">
        <v>433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367422</v>
      </c>
      <c r="AB110" s="922"/>
      <c r="AC110" s="922"/>
      <c r="AD110" s="922"/>
      <c r="AE110" s="923"/>
      <c r="AF110" s="924">
        <v>394933</v>
      </c>
      <c r="AG110" s="922"/>
      <c r="AH110" s="922"/>
      <c r="AI110" s="922"/>
      <c r="AJ110" s="923"/>
      <c r="AK110" s="924">
        <v>445830</v>
      </c>
      <c r="AL110" s="922"/>
      <c r="AM110" s="922"/>
      <c r="AN110" s="922"/>
      <c r="AO110" s="923"/>
      <c r="AP110" s="925">
        <v>28.2</v>
      </c>
      <c r="AQ110" s="926"/>
      <c r="AR110" s="926"/>
      <c r="AS110" s="926"/>
      <c r="AT110" s="927"/>
      <c r="AU110" s="963" t="s">
        <v>72</v>
      </c>
      <c r="AV110" s="964"/>
      <c r="AW110" s="964"/>
      <c r="AX110" s="964"/>
      <c r="AY110" s="964"/>
      <c r="AZ110" s="893" t="s">
        <v>434</v>
      </c>
      <c r="BA110" s="841"/>
      <c r="BB110" s="841"/>
      <c r="BC110" s="841"/>
      <c r="BD110" s="841"/>
      <c r="BE110" s="841"/>
      <c r="BF110" s="841"/>
      <c r="BG110" s="841"/>
      <c r="BH110" s="841"/>
      <c r="BI110" s="841"/>
      <c r="BJ110" s="841"/>
      <c r="BK110" s="841"/>
      <c r="BL110" s="841"/>
      <c r="BM110" s="841"/>
      <c r="BN110" s="841"/>
      <c r="BO110" s="841"/>
      <c r="BP110" s="842"/>
      <c r="BQ110" s="894">
        <v>4884569</v>
      </c>
      <c r="BR110" s="875"/>
      <c r="BS110" s="875"/>
      <c r="BT110" s="875"/>
      <c r="BU110" s="875"/>
      <c r="BV110" s="875">
        <v>4885469</v>
      </c>
      <c r="BW110" s="875"/>
      <c r="BX110" s="875"/>
      <c r="BY110" s="875"/>
      <c r="BZ110" s="875"/>
      <c r="CA110" s="875">
        <v>4885235</v>
      </c>
      <c r="CB110" s="875"/>
      <c r="CC110" s="875"/>
      <c r="CD110" s="875"/>
      <c r="CE110" s="875"/>
      <c r="CF110" s="899">
        <v>309.3</v>
      </c>
      <c r="CG110" s="900"/>
      <c r="CH110" s="900"/>
      <c r="CI110" s="900"/>
      <c r="CJ110" s="900"/>
      <c r="CK110" s="959" t="s">
        <v>435</v>
      </c>
      <c r="CL110" s="852"/>
      <c r="CM110" s="893" t="s">
        <v>436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437</v>
      </c>
      <c r="DH110" s="875"/>
      <c r="DI110" s="875"/>
      <c r="DJ110" s="875"/>
      <c r="DK110" s="875"/>
      <c r="DL110" s="875" t="s">
        <v>437</v>
      </c>
      <c r="DM110" s="875"/>
      <c r="DN110" s="875"/>
      <c r="DO110" s="875"/>
      <c r="DP110" s="875"/>
      <c r="DQ110" s="875" t="s">
        <v>437</v>
      </c>
      <c r="DR110" s="875"/>
      <c r="DS110" s="875"/>
      <c r="DT110" s="875"/>
      <c r="DU110" s="875"/>
      <c r="DV110" s="876" t="s">
        <v>128</v>
      </c>
      <c r="DW110" s="876"/>
      <c r="DX110" s="876"/>
      <c r="DY110" s="876"/>
      <c r="DZ110" s="877"/>
    </row>
    <row r="111" spans="1:131" s="221" customFormat="1" ht="26.25" customHeight="1" x14ac:dyDescent="0.15">
      <c r="A111" s="807" t="s">
        <v>438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128</v>
      </c>
      <c r="AB111" s="952"/>
      <c r="AC111" s="952"/>
      <c r="AD111" s="952"/>
      <c r="AE111" s="953"/>
      <c r="AF111" s="954" t="s">
        <v>439</v>
      </c>
      <c r="AG111" s="952"/>
      <c r="AH111" s="952"/>
      <c r="AI111" s="952"/>
      <c r="AJ111" s="953"/>
      <c r="AK111" s="954" t="s">
        <v>128</v>
      </c>
      <c r="AL111" s="952"/>
      <c r="AM111" s="952"/>
      <c r="AN111" s="952"/>
      <c r="AO111" s="953"/>
      <c r="AP111" s="955" t="s">
        <v>439</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v>37620</v>
      </c>
      <c r="BR111" s="850"/>
      <c r="BS111" s="850"/>
      <c r="BT111" s="850"/>
      <c r="BU111" s="850"/>
      <c r="BV111" s="850">
        <v>31055</v>
      </c>
      <c r="BW111" s="850"/>
      <c r="BX111" s="850"/>
      <c r="BY111" s="850"/>
      <c r="BZ111" s="850"/>
      <c r="CA111" s="850">
        <v>41308</v>
      </c>
      <c r="CB111" s="850"/>
      <c r="CC111" s="850"/>
      <c r="CD111" s="850"/>
      <c r="CE111" s="850"/>
      <c r="CF111" s="908">
        <v>2.6</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437</v>
      </c>
      <c r="DH111" s="850"/>
      <c r="DI111" s="850"/>
      <c r="DJ111" s="850"/>
      <c r="DK111" s="850"/>
      <c r="DL111" s="850" t="s">
        <v>437</v>
      </c>
      <c r="DM111" s="850"/>
      <c r="DN111" s="850"/>
      <c r="DO111" s="850"/>
      <c r="DP111" s="850"/>
      <c r="DQ111" s="850" t="s">
        <v>439</v>
      </c>
      <c r="DR111" s="850"/>
      <c r="DS111" s="850"/>
      <c r="DT111" s="850"/>
      <c r="DU111" s="850"/>
      <c r="DV111" s="827" t="s">
        <v>437</v>
      </c>
      <c r="DW111" s="827"/>
      <c r="DX111" s="827"/>
      <c r="DY111" s="827"/>
      <c r="DZ111" s="828"/>
    </row>
    <row r="112" spans="1:131" s="221"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444</v>
      </c>
      <c r="AB112" s="813"/>
      <c r="AC112" s="813"/>
      <c r="AD112" s="813"/>
      <c r="AE112" s="814"/>
      <c r="AF112" s="815" t="s">
        <v>437</v>
      </c>
      <c r="AG112" s="813"/>
      <c r="AH112" s="813"/>
      <c r="AI112" s="813"/>
      <c r="AJ112" s="814"/>
      <c r="AK112" s="815" t="s">
        <v>439</v>
      </c>
      <c r="AL112" s="813"/>
      <c r="AM112" s="813"/>
      <c r="AN112" s="813"/>
      <c r="AO112" s="814"/>
      <c r="AP112" s="857" t="s">
        <v>128</v>
      </c>
      <c r="AQ112" s="858"/>
      <c r="AR112" s="858"/>
      <c r="AS112" s="858"/>
      <c r="AT112" s="859"/>
      <c r="AU112" s="965"/>
      <c r="AV112" s="966"/>
      <c r="AW112" s="966"/>
      <c r="AX112" s="966"/>
      <c r="AY112" s="966"/>
      <c r="AZ112" s="848" t="s">
        <v>445</v>
      </c>
      <c r="BA112" s="785"/>
      <c r="BB112" s="785"/>
      <c r="BC112" s="785"/>
      <c r="BD112" s="785"/>
      <c r="BE112" s="785"/>
      <c r="BF112" s="785"/>
      <c r="BG112" s="785"/>
      <c r="BH112" s="785"/>
      <c r="BI112" s="785"/>
      <c r="BJ112" s="785"/>
      <c r="BK112" s="785"/>
      <c r="BL112" s="785"/>
      <c r="BM112" s="785"/>
      <c r="BN112" s="785"/>
      <c r="BO112" s="785"/>
      <c r="BP112" s="786"/>
      <c r="BQ112" s="849">
        <v>586594</v>
      </c>
      <c r="BR112" s="850"/>
      <c r="BS112" s="850"/>
      <c r="BT112" s="850"/>
      <c r="BU112" s="850"/>
      <c r="BV112" s="850">
        <v>581249</v>
      </c>
      <c r="BW112" s="850"/>
      <c r="BX112" s="850"/>
      <c r="BY112" s="850"/>
      <c r="BZ112" s="850"/>
      <c r="CA112" s="850">
        <v>553089</v>
      </c>
      <c r="CB112" s="850"/>
      <c r="CC112" s="850"/>
      <c r="CD112" s="850"/>
      <c r="CE112" s="850"/>
      <c r="CF112" s="908">
        <v>35</v>
      </c>
      <c r="CG112" s="909"/>
      <c r="CH112" s="909"/>
      <c r="CI112" s="909"/>
      <c r="CJ112" s="909"/>
      <c r="CK112" s="960"/>
      <c r="CL112" s="854"/>
      <c r="CM112" s="848" t="s">
        <v>446</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179</v>
      </c>
      <c r="DH112" s="850"/>
      <c r="DI112" s="850"/>
      <c r="DJ112" s="850"/>
      <c r="DK112" s="850"/>
      <c r="DL112" s="850" t="s">
        <v>128</v>
      </c>
      <c r="DM112" s="850"/>
      <c r="DN112" s="850"/>
      <c r="DO112" s="850"/>
      <c r="DP112" s="850"/>
      <c r="DQ112" s="850" t="s">
        <v>439</v>
      </c>
      <c r="DR112" s="850"/>
      <c r="DS112" s="850"/>
      <c r="DT112" s="850"/>
      <c r="DU112" s="850"/>
      <c r="DV112" s="827" t="s">
        <v>437</v>
      </c>
      <c r="DW112" s="827"/>
      <c r="DX112" s="827"/>
      <c r="DY112" s="827"/>
      <c r="DZ112" s="828"/>
    </row>
    <row r="113" spans="1:130" s="221" customFormat="1" ht="26.25" customHeight="1" x14ac:dyDescent="0.15">
      <c r="A113" s="947"/>
      <c r="B113" s="948"/>
      <c r="C113" s="785" t="s">
        <v>447</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51994</v>
      </c>
      <c r="AB113" s="952"/>
      <c r="AC113" s="952"/>
      <c r="AD113" s="952"/>
      <c r="AE113" s="953"/>
      <c r="AF113" s="954">
        <v>53350</v>
      </c>
      <c r="AG113" s="952"/>
      <c r="AH113" s="952"/>
      <c r="AI113" s="952"/>
      <c r="AJ113" s="953"/>
      <c r="AK113" s="954">
        <v>54559</v>
      </c>
      <c r="AL113" s="952"/>
      <c r="AM113" s="952"/>
      <c r="AN113" s="952"/>
      <c r="AO113" s="953"/>
      <c r="AP113" s="955">
        <v>3.5</v>
      </c>
      <c r="AQ113" s="956"/>
      <c r="AR113" s="956"/>
      <c r="AS113" s="956"/>
      <c r="AT113" s="957"/>
      <c r="AU113" s="965"/>
      <c r="AV113" s="966"/>
      <c r="AW113" s="966"/>
      <c r="AX113" s="966"/>
      <c r="AY113" s="966"/>
      <c r="AZ113" s="848" t="s">
        <v>448</v>
      </c>
      <c r="BA113" s="785"/>
      <c r="BB113" s="785"/>
      <c r="BC113" s="785"/>
      <c r="BD113" s="785"/>
      <c r="BE113" s="785"/>
      <c r="BF113" s="785"/>
      <c r="BG113" s="785"/>
      <c r="BH113" s="785"/>
      <c r="BI113" s="785"/>
      <c r="BJ113" s="785"/>
      <c r="BK113" s="785"/>
      <c r="BL113" s="785"/>
      <c r="BM113" s="785"/>
      <c r="BN113" s="785"/>
      <c r="BO113" s="785"/>
      <c r="BP113" s="786"/>
      <c r="BQ113" s="849">
        <v>12080</v>
      </c>
      <c r="BR113" s="850"/>
      <c r="BS113" s="850"/>
      <c r="BT113" s="850"/>
      <c r="BU113" s="850"/>
      <c r="BV113" s="850">
        <v>10349</v>
      </c>
      <c r="BW113" s="850"/>
      <c r="BX113" s="850"/>
      <c r="BY113" s="850"/>
      <c r="BZ113" s="850"/>
      <c r="CA113" s="850">
        <v>8617</v>
      </c>
      <c r="CB113" s="850"/>
      <c r="CC113" s="850"/>
      <c r="CD113" s="850"/>
      <c r="CE113" s="850"/>
      <c r="CF113" s="908">
        <v>0.5</v>
      </c>
      <c r="CG113" s="909"/>
      <c r="CH113" s="909"/>
      <c r="CI113" s="909"/>
      <c r="CJ113" s="909"/>
      <c r="CK113" s="960"/>
      <c r="CL113" s="854"/>
      <c r="CM113" s="848" t="s">
        <v>449</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437</v>
      </c>
      <c r="DH113" s="813"/>
      <c r="DI113" s="813"/>
      <c r="DJ113" s="813"/>
      <c r="DK113" s="814"/>
      <c r="DL113" s="815" t="s">
        <v>439</v>
      </c>
      <c r="DM113" s="813"/>
      <c r="DN113" s="813"/>
      <c r="DO113" s="813"/>
      <c r="DP113" s="814"/>
      <c r="DQ113" s="815" t="s">
        <v>437</v>
      </c>
      <c r="DR113" s="813"/>
      <c r="DS113" s="813"/>
      <c r="DT113" s="813"/>
      <c r="DU113" s="814"/>
      <c r="DV113" s="857" t="s">
        <v>450</v>
      </c>
      <c r="DW113" s="858"/>
      <c r="DX113" s="858"/>
      <c r="DY113" s="858"/>
      <c r="DZ113" s="859"/>
    </row>
    <row r="114" spans="1:130" s="221" customFormat="1" ht="26.25" customHeight="1" x14ac:dyDescent="0.15">
      <c r="A114" s="947"/>
      <c r="B114" s="948"/>
      <c r="C114" s="785" t="s">
        <v>451</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1667</v>
      </c>
      <c r="AB114" s="813"/>
      <c r="AC114" s="813"/>
      <c r="AD114" s="813"/>
      <c r="AE114" s="814"/>
      <c r="AF114" s="815">
        <v>1688</v>
      </c>
      <c r="AG114" s="813"/>
      <c r="AH114" s="813"/>
      <c r="AI114" s="813"/>
      <c r="AJ114" s="814"/>
      <c r="AK114" s="815">
        <v>1933</v>
      </c>
      <c r="AL114" s="813"/>
      <c r="AM114" s="813"/>
      <c r="AN114" s="813"/>
      <c r="AO114" s="814"/>
      <c r="AP114" s="857">
        <v>0.1</v>
      </c>
      <c r="AQ114" s="858"/>
      <c r="AR114" s="858"/>
      <c r="AS114" s="858"/>
      <c r="AT114" s="859"/>
      <c r="AU114" s="965"/>
      <c r="AV114" s="966"/>
      <c r="AW114" s="966"/>
      <c r="AX114" s="966"/>
      <c r="AY114" s="966"/>
      <c r="AZ114" s="848" t="s">
        <v>452</v>
      </c>
      <c r="BA114" s="785"/>
      <c r="BB114" s="785"/>
      <c r="BC114" s="785"/>
      <c r="BD114" s="785"/>
      <c r="BE114" s="785"/>
      <c r="BF114" s="785"/>
      <c r="BG114" s="785"/>
      <c r="BH114" s="785"/>
      <c r="BI114" s="785"/>
      <c r="BJ114" s="785"/>
      <c r="BK114" s="785"/>
      <c r="BL114" s="785"/>
      <c r="BM114" s="785"/>
      <c r="BN114" s="785"/>
      <c r="BO114" s="785"/>
      <c r="BP114" s="786"/>
      <c r="BQ114" s="849">
        <v>256039</v>
      </c>
      <c r="BR114" s="850"/>
      <c r="BS114" s="850"/>
      <c r="BT114" s="850"/>
      <c r="BU114" s="850"/>
      <c r="BV114" s="850">
        <v>247741</v>
      </c>
      <c r="BW114" s="850"/>
      <c r="BX114" s="850"/>
      <c r="BY114" s="850"/>
      <c r="BZ114" s="850"/>
      <c r="CA114" s="850">
        <v>252878</v>
      </c>
      <c r="CB114" s="850"/>
      <c r="CC114" s="850"/>
      <c r="CD114" s="850"/>
      <c r="CE114" s="850"/>
      <c r="CF114" s="908">
        <v>16</v>
      </c>
      <c r="CG114" s="909"/>
      <c r="CH114" s="909"/>
      <c r="CI114" s="909"/>
      <c r="CJ114" s="909"/>
      <c r="CK114" s="960"/>
      <c r="CL114" s="854"/>
      <c r="CM114" s="848" t="s">
        <v>453</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439</v>
      </c>
      <c r="DH114" s="813"/>
      <c r="DI114" s="813"/>
      <c r="DJ114" s="813"/>
      <c r="DK114" s="814"/>
      <c r="DL114" s="815" t="s">
        <v>439</v>
      </c>
      <c r="DM114" s="813"/>
      <c r="DN114" s="813"/>
      <c r="DO114" s="813"/>
      <c r="DP114" s="814"/>
      <c r="DQ114" s="815" t="s">
        <v>439</v>
      </c>
      <c r="DR114" s="813"/>
      <c r="DS114" s="813"/>
      <c r="DT114" s="813"/>
      <c r="DU114" s="814"/>
      <c r="DV114" s="857" t="s">
        <v>444</v>
      </c>
      <c r="DW114" s="858"/>
      <c r="DX114" s="858"/>
      <c r="DY114" s="858"/>
      <c r="DZ114" s="859"/>
    </row>
    <row r="115" spans="1:130" s="221" customFormat="1" ht="26.25" customHeight="1" x14ac:dyDescent="0.15">
      <c r="A115" s="947"/>
      <c r="B115" s="948"/>
      <c r="C115" s="785" t="s">
        <v>454</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2318</v>
      </c>
      <c r="AB115" s="952"/>
      <c r="AC115" s="952"/>
      <c r="AD115" s="952"/>
      <c r="AE115" s="953"/>
      <c r="AF115" s="954">
        <v>10018</v>
      </c>
      <c r="AG115" s="952"/>
      <c r="AH115" s="952"/>
      <c r="AI115" s="952"/>
      <c r="AJ115" s="953"/>
      <c r="AK115" s="954">
        <v>10775</v>
      </c>
      <c r="AL115" s="952"/>
      <c r="AM115" s="952"/>
      <c r="AN115" s="952"/>
      <c r="AO115" s="953"/>
      <c r="AP115" s="955">
        <v>0.7</v>
      </c>
      <c r="AQ115" s="956"/>
      <c r="AR115" s="956"/>
      <c r="AS115" s="956"/>
      <c r="AT115" s="957"/>
      <c r="AU115" s="965"/>
      <c r="AV115" s="966"/>
      <c r="AW115" s="966"/>
      <c r="AX115" s="966"/>
      <c r="AY115" s="966"/>
      <c r="AZ115" s="848" t="s">
        <v>455</v>
      </c>
      <c r="BA115" s="785"/>
      <c r="BB115" s="785"/>
      <c r="BC115" s="785"/>
      <c r="BD115" s="785"/>
      <c r="BE115" s="785"/>
      <c r="BF115" s="785"/>
      <c r="BG115" s="785"/>
      <c r="BH115" s="785"/>
      <c r="BI115" s="785"/>
      <c r="BJ115" s="785"/>
      <c r="BK115" s="785"/>
      <c r="BL115" s="785"/>
      <c r="BM115" s="785"/>
      <c r="BN115" s="785"/>
      <c r="BO115" s="785"/>
      <c r="BP115" s="786"/>
      <c r="BQ115" s="849">
        <v>8257</v>
      </c>
      <c r="BR115" s="850"/>
      <c r="BS115" s="850"/>
      <c r="BT115" s="850"/>
      <c r="BU115" s="850"/>
      <c r="BV115" s="850">
        <v>393</v>
      </c>
      <c r="BW115" s="850"/>
      <c r="BX115" s="850"/>
      <c r="BY115" s="850"/>
      <c r="BZ115" s="850"/>
      <c r="CA115" s="850">
        <v>297</v>
      </c>
      <c r="CB115" s="850"/>
      <c r="CC115" s="850"/>
      <c r="CD115" s="850"/>
      <c r="CE115" s="850"/>
      <c r="CF115" s="908">
        <v>0</v>
      </c>
      <c r="CG115" s="909"/>
      <c r="CH115" s="909"/>
      <c r="CI115" s="909"/>
      <c r="CJ115" s="909"/>
      <c r="CK115" s="960"/>
      <c r="CL115" s="854"/>
      <c r="CM115" s="848" t="s">
        <v>456</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437</v>
      </c>
      <c r="DH115" s="813"/>
      <c r="DI115" s="813"/>
      <c r="DJ115" s="813"/>
      <c r="DK115" s="814"/>
      <c r="DL115" s="815" t="s">
        <v>439</v>
      </c>
      <c r="DM115" s="813"/>
      <c r="DN115" s="813"/>
      <c r="DO115" s="813"/>
      <c r="DP115" s="814"/>
      <c r="DQ115" s="815" t="s">
        <v>439</v>
      </c>
      <c r="DR115" s="813"/>
      <c r="DS115" s="813"/>
      <c r="DT115" s="813"/>
      <c r="DU115" s="814"/>
      <c r="DV115" s="857" t="s">
        <v>128</v>
      </c>
      <c r="DW115" s="858"/>
      <c r="DX115" s="858"/>
      <c r="DY115" s="858"/>
      <c r="DZ115" s="859"/>
    </row>
    <row r="116" spans="1:130" s="221" customFormat="1" ht="26.25" customHeight="1" x14ac:dyDescent="0.15">
      <c r="A116" s="949"/>
      <c r="B116" s="950"/>
      <c r="C116" s="872" t="s">
        <v>457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143</v>
      </c>
      <c r="AB116" s="813"/>
      <c r="AC116" s="813"/>
      <c r="AD116" s="813"/>
      <c r="AE116" s="814"/>
      <c r="AF116" s="815">
        <v>13</v>
      </c>
      <c r="AG116" s="813"/>
      <c r="AH116" s="813"/>
      <c r="AI116" s="813"/>
      <c r="AJ116" s="814"/>
      <c r="AK116" s="815">
        <v>25</v>
      </c>
      <c r="AL116" s="813"/>
      <c r="AM116" s="813"/>
      <c r="AN116" s="813"/>
      <c r="AO116" s="814"/>
      <c r="AP116" s="857">
        <v>0</v>
      </c>
      <c r="AQ116" s="858"/>
      <c r="AR116" s="858"/>
      <c r="AS116" s="858"/>
      <c r="AT116" s="859"/>
      <c r="AU116" s="965"/>
      <c r="AV116" s="966"/>
      <c r="AW116" s="966"/>
      <c r="AX116" s="966"/>
      <c r="AY116" s="966"/>
      <c r="AZ116" s="942" t="s">
        <v>458</v>
      </c>
      <c r="BA116" s="943"/>
      <c r="BB116" s="943"/>
      <c r="BC116" s="943"/>
      <c r="BD116" s="943"/>
      <c r="BE116" s="943"/>
      <c r="BF116" s="943"/>
      <c r="BG116" s="943"/>
      <c r="BH116" s="943"/>
      <c r="BI116" s="943"/>
      <c r="BJ116" s="943"/>
      <c r="BK116" s="943"/>
      <c r="BL116" s="943"/>
      <c r="BM116" s="943"/>
      <c r="BN116" s="943"/>
      <c r="BO116" s="943"/>
      <c r="BP116" s="944"/>
      <c r="BQ116" s="849" t="s">
        <v>437</v>
      </c>
      <c r="BR116" s="850"/>
      <c r="BS116" s="850"/>
      <c r="BT116" s="850"/>
      <c r="BU116" s="850"/>
      <c r="BV116" s="850" t="s">
        <v>128</v>
      </c>
      <c r="BW116" s="850"/>
      <c r="BX116" s="850"/>
      <c r="BY116" s="850"/>
      <c r="BZ116" s="850"/>
      <c r="CA116" s="850" t="s">
        <v>128</v>
      </c>
      <c r="CB116" s="850"/>
      <c r="CC116" s="850"/>
      <c r="CD116" s="850"/>
      <c r="CE116" s="850"/>
      <c r="CF116" s="908" t="s">
        <v>459</v>
      </c>
      <c r="CG116" s="909"/>
      <c r="CH116" s="909"/>
      <c r="CI116" s="909"/>
      <c r="CJ116" s="909"/>
      <c r="CK116" s="960"/>
      <c r="CL116" s="854"/>
      <c r="CM116" s="848" t="s">
        <v>460</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128</v>
      </c>
      <c r="DH116" s="813"/>
      <c r="DI116" s="813"/>
      <c r="DJ116" s="813"/>
      <c r="DK116" s="814"/>
      <c r="DL116" s="815" t="s">
        <v>459</v>
      </c>
      <c r="DM116" s="813"/>
      <c r="DN116" s="813"/>
      <c r="DO116" s="813"/>
      <c r="DP116" s="814"/>
      <c r="DQ116" s="815" t="s">
        <v>437</v>
      </c>
      <c r="DR116" s="813"/>
      <c r="DS116" s="813"/>
      <c r="DT116" s="813"/>
      <c r="DU116" s="814"/>
      <c r="DV116" s="857" t="s">
        <v>459</v>
      </c>
      <c r="DW116" s="858"/>
      <c r="DX116" s="858"/>
      <c r="DY116" s="858"/>
      <c r="DZ116" s="859"/>
    </row>
    <row r="117" spans="1:130" s="221"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461</v>
      </c>
      <c r="Z117" s="930"/>
      <c r="AA117" s="935">
        <v>423544</v>
      </c>
      <c r="AB117" s="936"/>
      <c r="AC117" s="936"/>
      <c r="AD117" s="936"/>
      <c r="AE117" s="937"/>
      <c r="AF117" s="938">
        <v>460002</v>
      </c>
      <c r="AG117" s="936"/>
      <c r="AH117" s="936"/>
      <c r="AI117" s="936"/>
      <c r="AJ117" s="937"/>
      <c r="AK117" s="938">
        <v>513122</v>
      </c>
      <c r="AL117" s="936"/>
      <c r="AM117" s="936"/>
      <c r="AN117" s="936"/>
      <c r="AO117" s="937"/>
      <c r="AP117" s="939"/>
      <c r="AQ117" s="940"/>
      <c r="AR117" s="940"/>
      <c r="AS117" s="940"/>
      <c r="AT117" s="941"/>
      <c r="AU117" s="965"/>
      <c r="AV117" s="966"/>
      <c r="AW117" s="966"/>
      <c r="AX117" s="966"/>
      <c r="AY117" s="966"/>
      <c r="AZ117" s="896" t="s">
        <v>462</v>
      </c>
      <c r="BA117" s="897"/>
      <c r="BB117" s="897"/>
      <c r="BC117" s="897"/>
      <c r="BD117" s="897"/>
      <c r="BE117" s="897"/>
      <c r="BF117" s="897"/>
      <c r="BG117" s="897"/>
      <c r="BH117" s="897"/>
      <c r="BI117" s="897"/>
      <c r="BJ117" s="897"/>
      <c r="BK117" s="897"/>
      <c r="BL117" s="897"/>
      <c r="BM117" s="897"/>
      <c r="BN117" s="897"/>
      <c r="BO117" s="897"/>
      <c r="BP117" s="898"/>
      <c r="BQ117" s="849" t="s">
        <v>439</v>
      </c>
      <c r="BR117" s="850"/>
      <c r="BS117" s="850"/>
      <c r="BT117" s="850"/>
      <c r="BU117" s="850"/>
      <c r="BV117" s="850" t="s">
        <v>459</v>
      </c>
      <c r="BW117" s="850"/>
      <c r="BX117" s="850"/>
      <c r="BY117" s="850"/>
      <c r="BZ117" s="850"/>
      <c r="CA117" s="850" t="s">
        <v>439</v>
      </c>
      <c r="CB117" s="850"/>
      <c r="CC117" s="850"/>
      <c r="CD117" s="850"/>
      <c r="CE117" s="850"/>
      <c r="CF117" s="908" t="s">
        <v>444</v>
      </c>
      <c r="CG117" s="909"/>
      <c r="CH117" s="909"/>
      <c r="CI117" s="909"/>
      <c r="CJ117" s="909"/>
      <c r="CK117" s="960"/>
      <c r="CL117" s="854"/>
      <c r="CM117" s="848" t="s">
        <v>463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459</v>
      </c>
      <c r="DH117" s="813"/>
      <c r="DI117" s="813"/>
      <c r="DJ117" s="813"/>
      <c r="DK117" s="814"/>
      <c r="DL117" s="815" t="s">
        <v>179</v>
      </c>
      <c r="DM117" s="813"/>
      <c r="DN117" s="813"/>
      <c r="DO117" s="813"/>
      <c r="DP117" s="814"/>
      <c r="DQ117" s="815" t="s">
        <v>439</v>
      </c>
      <c r="DR117" s="813"/>
      <c r="DS117" s="813"/>
      <c r="DT117" s="813"/>
      <c r="DU117" s="814"/>
      <c r="DV117" s="857" t="s">
        <v>444</v>
      </c>
      <c r="DW117" s="858"/>
      <c r="DX117" s="858"/>
      <c r="DY117" s="858"/>
      <c r="DZ117" s="859"/>
    </row>
    <row r="118" spans="1:130" s="221" customFormat="1" ht="26.25" customHeight="1" x14ac:dyDescent="0.15">
      <c r="A118" s="928" t="s">
        <v>432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429</v>
      </c>
      <c r="AB118" s="929"/>
      <c r="AC118" s="929"/>
      <c r="AD118" s="929"/>
      <c r="AE118" s="930"/>
      <c r="AF118" s="931" t="s">
        <v>430</v>
      </c>
      <c r="AG118" s="929"/>
      <c r="AH118" s="929"/>
      <c r="AI118" s="929"/>
      <c r="AJ118" s="930"/>
      <c r="AK118" s="931" t="s">
        <v>307</v>
      </c>
      <c r="AL118" s="929"/>
      <c r="AM118" s="929"/>
      <c r="AN118" s="929"/>
      <c r="AO118" s="930"/>
      <c r="AP118" s="932" t="s">
        <v>431</v>
      </c>
      <c r="AQ118" s="933"/>
      <c r="AR118" s="933"/>
      <c r="AS118" s="933"/>
      <c r="AT118" s="934"/>
      <c r="AU118" s="965"/>
      <c r="AV118" s="966"/>
      <c r="AW118" s="966"/>
      <c r="AX118" s="966"/>
      <c r="AY118" s="966"/>
      <c r="AZ118" s="871" t="s">
        <v>464</v>
      </c>
      <c r="BA118" s="872"/>
      <c r="BB118" s="872"/>
      <c r="BC118" s="872"/>
      <c r="BD118" s="872"/>
      <c r="BE118" s="872"/>
      <c r="BF118" s="872"/>
      <c r="BG118" s="872"/>
      <c r="BH118" s="872"/>
      <c r="BI118" s="872"/>
      <c r="BJ118" s="872"/>
      <c r="BK118" s="872"/>
      <c r="BL118" s="872"/>
      <c r="BM118" s="872"/>
      <c r="BN118" s="872"/>
      <c r="BO118" s="872"/>
      <c r="BP118" s="873"/>
      <c r="BQ118" s="912" t="s">
        <v>179</v>
      </c>
      <c r="BR118" s="878"/>
      <c r="BS118" s="878"/>
      <c r="BT118" s="878"/>
      <c r="BU118" s="878"/>
      <c r="BV118" s="878" t="s">
        <v>439</v>
      </c>
      <c r="BW118" s="878"/>
      <c r="BX118" s="878"/>
      <c r="BY118" s="878"/>
      <c r="BZ118" s="878"/>
      <c r="CA118" s="878" t="s">
        <v>459</v>
      </c>
      <c r="CB118" s="878"/>
      <c r="CC118" s="878"/>
      <c r="CD118" s="878"/>
      <c r="CE118" s="878"/>
      <c r="CF118" s="908" t="s">
        <v>437</v>
      </c>
      <c r="CG118" s="909"/>
      <c r="CH118" s="909"/>
      <c r="CI118" s="909"/>
      <c r="CJ118" s="909"/>
      <c r="CK118" s="960"/>
      <c r="CL118" s="854"/>
      <c r="CM118" s="848" t="s">
        <v>465</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450</v>
      </c>
      <c r="DH118" s="813"/>
      <c r="DI118" s="813"/>
      <c r="DJ118" s="813"/>
      <c r="DK118" s="814"/>
      <c r="DL118" s="815" t="s">
        <v>439</v>
      </c>
      <c r="DM118" s="813"/>
      <c r="DN118" s="813"/>
      <c r="DO118" s="813"/>
      <c r="DP118" s="814"/>
      <c r="DQ118" s="815" t="s">
        <v>459</v>
      </c>
      <c r="DR118" s="813"/>
      <c r="DS118" s="813"/>
      <c r="DT118" s="813"/>
      <c r="DU118" s="814"/>
      <c r="DV118" s="857" t="s">
        <v>459</v>
      </c>
      <c r="DW118" s="858"/>
      <c r="DX118" s="858"/>
      <c r="DY118" s="858"/>
      <c r="DZ118" s="859"/>
    </row>
    <row r="119" spans="1:130" s="221" customFormat="1" ht="26.25" customHeight="1" x14ac:dyDescent="0.15">
      <c r="A119" s="851" t="s">
        <v>435</v>
      </c>
      <c r="B119" s="852"/>
      <c r="C119" s="893" t="s">
        <v>436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179</v>
      </c>
      <c r="AB119" s="922"/>
      <c r="AC119" s="922"/>
      <c r="AD119" s="922"/>
      <c r="AE119" s="923"/>
      <c r="AF119" s="924" t="s">
        <v>179</v>
      </c>
      <c r="AG119" s="922"/>
      <c r="AH119" s="922"/>
      <c r="AI119" s="922"/>
      <c r="AJ119" s="923"/>
      <c r="AK119" s="924" t="s">
        <v>179</v>
      </c>
      <c r="AL119" s="922"/>
      <c r="AM119" s="922"/>
      <c r="AN119" s="922"/>
      <c r="AO119" s="923"/>
      <c r="AP119" s="925" t="s">
        <v>444</v>
      </c>
      <c r="AQ119" s="926"/>
      <c r="AR119" s="926"/>
      <c r="AS119" s="926"/>
      <c r="AT119" s="927"/>
      <c r="AU119" s="967"/>
      <c r="AV119" s="968"/>
      <c r="AW119" s="968"/>
      <c r="AX119" s="968"/>
      <c r="AY119" s="968"/>
      <c r="AZ119" s="242" t="s">
        <v>188</v>
      </c>
      <c r="BA119" s="242"/>
      <c r="BB119" s="242"/>
      <c r="BC119" s="242"/>
      <c r="BD119" s="242"/>
      <c r="BE119" s="242"/>
      <c r="BF119" s="242"/>
      <c r="BG119" s="242"/>
      <c r="BH119" s="242"/>
      <c r="BI119" s="242"/>
      <c r="BJ119" s="242"/>
      <c r="BK119" s="242"/>
      <c r="BL119" s="242"/>
      <c r="BM119" s="242"/>
      <c r="BN119" s="242"/>
      <c r="BO119" s="910" t="s">
        <v>466</v>
      </c>
      <c r="BP119" s="911"/>
      <c r="BQ119" s="912">
        <v>5785159</v>
      </c>
      <c r="BR119" s="878"/>
      <c r="BS119" s="878"/>
      <c r="BT119" s="878"/>
      <c r="BU119" s="878"/>
      <c r="BV119" s="878">
        <v>5756256</v>
      </c>
      <c r="BW119" s="878"/>
      <c r="BX119" s="878"/>
      <c r="BY119" s="878"/>
      <c r="BZ119" s="878"/>
      <c r="CA119" s="878">
        <v>5741424</v>
      </c>
      <c r="CB119" s="878"/>
      <c r="CC119" s="878"/>
      <c r="CD119" s="878"/>
      <c r="CE119" s="878"/>
      <c r="CF119" s="781"/>
      <c r="CG119" s="782"/>
      <c r="CH119" s="782"/>
      <c r="CI119" s="782"/>
      <c r="CJ119" s="867"/>
      <c r="CK119" s="961"/>
      <c r="CL119" s="856"/>
      <c r="CM119" s="871" t="s">
        <v>467</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v>37620</v>
      </c>
      <c r="DH119" s="797"/>
      <c r="DI119" s="797"/>
      <c r="DJ119" s="797"/>
      <c r="DK119" s="798"/>
      <c r="DL119" s="799">
        <v>31055</v>
      </c>
      <c r="DM119" s="797"/>
      <c r="DN119" s="797"/>
      <c r="DO119" s="797"/>
      <c r="DP119" s="798"/>
      <c r="DQ119" s="799">
        <v>41308</v>
      </c>
      <c r="DR119" s="797"/>
      <c r="DS119" s="797"/>
      <c r="DT119" s="797"/>
      <c r="DU119" s="798"/>
      <c r="DV119" s="881">
        <v>2.6</v>
      </c>
      <c r="DW119" s="882"/>
      <c r="DX119" s="882"/>
      <c r="DY119" s="882"/>
      <c r="DZ119" s="883"/>
    </row>
    <row r="120" spans="1:130" s="221" customFormat="1" ht="26.25" customHeight="1" x14ac:dyDescent="0.15">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468</v>
      </c>
      <c r="AB120" s="813"/>
      <c r="AC120" s="813"/>
      <c r="AD120" s="813"/>
      <c r="AE120" s="814"/>
      <c r="AF120" s="815" t="s">
        <v>439</v>
      </c>
      <c r="AG120" s="813"/>
      <c r="AH120" s="813"/>
      <c r="AI120" s="813"/>
      <c r="AJ120" s="814"/>
      <c r="AK120" s="815" t="s">
        <v>439</v>
      </c>
      <c r="AL120" s="813"/>
      <c r="AM120" s="813"/>
      <c r="AN120" s="813"/>
      <c r="AO120" s="814"/>
      <c r="AP120" s="857" t="s">
        <v>179</v>
      </c>
      <c r="AQ120" s="858"/>
      <c r="AR120" s="858"/>
      <c r="AS120" s="858"/>
      <c r="AT120" s="859"/>
      <c r="AU120" s="913" t="s">
        <v>469</v>
      </c>
      <c r="AV120" s="914"/>
      <c r="AW120" s="914"/>
      <c r="AX120" s="914"/>
      <c r="AY120" s="915"/>
      <c r="AZ120" s="893" t="s">
        <v>470</v>
      </c>
      <c r="BA120" s="841"/>
      <c r="BB120" s="841"/>
      <c r="BC120" s="841"/>
      <c r="BD120" s="841"/>
      <c r="BE120" s="841"/>
      <c r="BF120" s="841"/>
      <c r="BG120" s="841"/>
      <c r="BH120" s="841"/>
      <c r="BI120" s="841"/>
      <c r="BJ120" s="841"/>
      <c r="BK120" s="841"/>
      <c r="BL120" s="841"/>
      <c r="BM120" s="841"/>
      <c r="BN120" s="841"/>
      <c r="BO120" s="841"/>
      <c r="BP120" s="842"/>
      <c r="BQ120" s="894">
        <v>1525631</v>
      </c>
      <c r="BR120" s="875"/>
      <c r="BS120" s="875"/>
      <c r="BT120" s="875"/>
      <c r="BU120" s="875"/>
      <c r="BV120" s="875">
        <v>1835308</v>
      </c>
      <c r="BW120" s="875"/>
      <c r="BX120" s="875"/>
      <c r="BY120" s="875"/>
      <c r="BZ120" s="875"/>
      <c r="CA120" s="875">
        <v>2090131</v>
      </c>
      <c r="CB120" s="875"/>
      <c r="CC120" s="875"/>
      <c r="CD120" s="875"/>
      <c r="CE120" s="875"/>
      <c r="CF120" s="899">
        <v>132.30000000000001</v>
      </c>
      <c r="CG120" s="900"/>
      <c r="CH120" s="900"/>
      <c r="CI120" s="900"/>
      <c r="CJ120" s="900"/>
      <c r="CK120" s="901" t="s">
        <v>471</v>
      </c>
      <c r="CL120" s="885"/>
      <c r="CM120" s="885"/>
      <c r="CN120" s="885"/>
      <c r="CO120" s="886"/>
      <c r="CP120" s="905" t="s">
        <v>472</v>
      </c>
      <c r="CQ120" s="906"/>
      <c r="CR120" s="906"/>
      <c r="CS120" s="906"/>
      <c r="CT120" s="906"/>
      <c r="CU120" s="906"/>
      <c r="CV120" s="906"/>
      <c r="CW120" s="906"/>
      <c r="CX120" s="906"/>
      <c r="CY120" s="906"/>
      <c r="CZ120" s="906"/>
      <c r="DA120" s="906"/>
      <c r="DB120" s="906"/>
      <c r="DC120" s="906"/>
      <c r="DD120" s="906"/>
      <c r="DE120" s="906"/>
      <c r="DF120" s="907"/>
      <c r="DG120" s="894">
        <v>409760</v>
      </c>
      <c r="DH120" s="875"/>
      <c r="DI120" s="875"/>
      <c r="DJ120" s="875"/>
      <c r="DK120" s="875"/>
      <c r="DL120" s="875">
        <v>370848</v>
      </c>
      <c r="DM120" s="875"/>
      <c r="DN120" s="875"/>
      <c r="DO120" s="875"/>
      <c r="DP120" s="875"/>
      <c r="DQ120" s="875">
        <v>329703</v>
      </c>
      <c r="DR120" s="875"/>
      <c r="DS120" s="875"/>
      <c r="DT120" s="875"/>
      <c r="DU120" s="875"/>
      <c r="DV120" s="876">
        <v>20.9</v>
      </c>
      <c r="DW120" s="876"/>
      <c r="DX120" s="876"/>
      <c r="DY120" s="876"/>
      <c r="DZ120" s="877"/>
    </row>
    <row r="121" spans="1:130" s="221" customFormat="1" ht="26.25" customHeight="1" x14ac:dyDescent="0.15">
      <c r="A121" s="853"/>
      <c r="B121" s="854"/>
      <c r="C121" s="896" t="s">
        <v>473</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439</v>
      </c>
      <c r="AB121" s="813"/>
      <c r="AC121" s="813"/>
      <c r="AD121" s="813"/>
      <c r="AE121" s="814"/>
      <c r="AF121" s="815" t="s">
        <v>439</v>
      </c>
      <c r="AG121" s="813"/>
      <c r="AH121" s="813"/>
      <c r="AI121" s="813"/>
      <c r="AJ121" s="814"/>
      <c r="AK121" s="815" t="s">
        <v>439</v>
      </c>
      <c r="AL121" s="813"/>
      <c r="AM121" s="813"/>
      <c r="AN121" s="813"/>
      <c r="AO121" s="814"/>
      <c r="AP121" s="857" t="s">
        <v>439</v>
      </c>
      <c r="AQ121" s="858"/>
      <c r="AR121" s="858"/>
      <c r="AS121" s="858"/>
      <c r="AT121" s="859"/>
      <c r="AU121" s="916"/>
      <c r="AV121" s="917"/>
      <c r="AW121" s="917"/>
      <c r="AX121" s="917"/>
      <c r="AY121" s="918"/>
      <c r="AZ121" s="848" t="s">
        <v>474</v>
      </c>
      <c r="BA121" s="785"/>
      <c r="BB121" s="785"/>
      <c r="BC121" s="785"/>
      <c r="BD121" s="785"/>
      <c r="BE121" s="785"/>
      <c r="BF121" s="785"/>
      <c r="BG121" s="785"/>
      <c r="BH121" s="785"/>
      <c r="BI121" s="785"/>
      <c r="BJ121" s="785"/>
      <c r="BK121" s="785"/>
      <c r="BL121" s="785"/>
      <c r="BM121" s="785"/>
      <c r="BN121" s="785"/>
      <c r="BO121" s="785"/>
      <c r="BP121" s="786"/>
      <c r="BQ121" s="849">
        <v>639497</v>
      </c>
      <c r="BR121" s="850"/>
      <c r="BS121" s="850"/>
      <c r="BT121" s="850"/>
      <c r="BU121" s="850"/>
      <c r="BV121" s="850">
        <v>558982</v>
      </c>
      <c r="BW121" s="850"/>
      <c r="BX121" s="850"/>
      <c r="BY121" s="850"/>
      <c r="BZ121" s="850"/>
      <c r="CA121" s="850">
        <v>526037</v>
      </c>
      <c r="CB121" s="850"/>
      <c r="CC121" s="850"/>
      <c r="CD121" s="850"/>
      <c r="CE121" s="850"/>
      <c r="CF121" s="908">
        <v>33.299999999999997</v>
      </c>
      <c r="CG121" s="909"/>
      <c r="CH121" s="909"/>
      <c r="CI121" s="909"/>
      <c r="CJ121" s="909"/>
      <c r="CK121" s="902"/>
      <c r="CL121" s="888"/>
      <c r="CM121" s="888"/>
      <c r="CN121" s="888"/>
      <c r="CO121" s="889"/>
      <c r="CP121" s="868" t="s">
        <v>475</v>
      </c>
      <c r="CQ121" s="869"/>
      <c r="CR121" s="869"/>
      <c r="CS121" s="869"/>
      <c r="CT121" s="869"/>
      <c r="CU121" s="869"/>
      <c r="CV121" s="869"/>
      <c r="CW121" s="869"/>
      <c r="CX121" s="869"/>
      <c r="CY121" s="869"/>
      <c r="CZ121" s="869"/>
      <c r="DA121" s="869"/>
      <c r="DB121" s="869"/>
      <c r="DC121" s="869"/>
      <c r="DD121" s="869"/>
      <c r="DE121" s="869"/>
      <c r="DF121" s="870"/>
      <c r="DG121" s="849">
        <v>176834</v>
      </c>
      <c r="DH121" s="850"/>
      <c r="DI121" s="850"/>
      <c r="DJ121" s="850"/>
      <c r="DK121" s="850"/>
      <c r="DL121" s="850">
        <v>210401</v>
      </c>
      <c r="DM121" s="850"/>
      <c r="DN121" s="850"/>
      <c r="DO121" s="850"/>
      <c r="DP121" s="850"/>
      <c r="DQ121" s="850">
        <v>223386</v>
      </c>
      <c r="DR121" s="850"/>
      <c r="DS121" s="850"/>
      <c r="DT121" s="850"/>
      <c r="DU121" s="850"/>
      <c r="DV121" s="827">
        <v>14.1</v>
      </c>
      <c r="DW121" s="827"/>
      <c r="DX121" s="827"/>
      <c r="DY121" s="827"/>
      <c r="DZ121" s="828"/>
    </row>
    <row r="122" spans="1:130" s="221" customFormat="1" ht="26.25" customHeight="1" x14ac:dyDescent="0.15">
      <c r="A122" s="853"/>
      <c r="B122" s="854"/>
      <c r="C122" s="848" t="s">
        <v>453</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439</v>
      </c>
      <c r="AB122" s="813"/>
      <c r="AC122" s="813"/>
      <c r="AD122" s="813"/>
      <c r="AE122" s="814"/>
      <c r="AF122" s="815" t="s">
        <v>439</v>
      </c>
      <c r="AG122" s="813"/>
      <c r="AH122" s="813"/>
      <c r="AI122" s="813"/>
      <c r="AJ122" s="814"/>
      <c r="AK122" s="815" t="s">
        <v>439</v>
      </c>
      <c r="AL122" s="813"/>
      <c r="AM122" s="813"/>
      <c r="AN122" s="813"/>
      <c r="AO122" s="814"/>
      <c r="AP122" s="857" t="s">
        <v>128</v>
      </c>
      <c r="AQ122" s="858"/>
      <c r="AR122" s="858"/>
      <c r="AS122" s="858"/>
      <c r="AT122" s="859"/>
      <c r="AU122" s="916"/>
      <c r="AV122" s="917"/>
      <c r="AW122" s="917"/>
      <c r="AX122" s="917"/>
      <c r="AY122" s="918"/>
      <c r="AZ122" s="871" t="s">
        <v>476</v>
      </c>
      <c r="BA122" s="872"/>
      <c r="BB122" s="872"/>
      <c r="BC122" s="872"/>
      <c r="BD122" s="872"/>
      <c r="BE122" s="872"/>
      <c r="BF122" s="872"/>
      <c r="BG122" s="872"/>
      <c r="BH122" s="872"/>
      <c r="BI122" s="872"/>
      <c r="BJ122" s="872"/>
      <c r="BK122" s="872"/>
      <c r="BL122" s="872"/>
      <c r="BM122" s="872"/>
      <c r="BN122" s="872"/>
      <c r="BO122" s="872"/>
      <c r="BP122" s="873"/>
      <c r="BQ122" s="912">
        <v>3488913</v>
      </c>
      <c r="BR122" s="878"/>
      <c r="BS122" s="878"/>
      <c r="BT122" s="878"/>
      <c r="BU122" s="878"/>
      <c r="BV122" s="878">
        <v>3536704</v>
      </c>
      <c r="BW122" s="878"/>
      <c r="BX122" s="878"/>
      <c r="BY122" s="878"/>
      <c r="BZ122" s="878"/>
      <c r="CA122" s="878">
        <v>3515794</v>
      </c>
      <c r="CB122" s="878"/>
      <c r="CC122" s="878"/>
      <c r="CD122" s="878"/>
      <c r="CE122" s="878"/>
      <c r="CF122" s="879">
        <v>222.6</v>
      </c>
      <c r="CG122" s="880"/>
      <c r="CH122" s="880"/>
      <c r="CI122" s="880"/>
      <c r="CJ122" s="880"/>
      <c r="CK122" s="902"/>
      <c r="CL122" s="888"/>
      <c r="CM122" s="888"/>
      <c r="CN122" s="888"/>
      <c r="CO122" s="889"/>
      <c r="CP122" s="868" t="s">
        <v>477</v>
      </c>
      <c r="CQ122" s="869"/>
      <c r="CR122" s="869"/>
      <c r="CS122" s="869"/>
      <c r="CT122" s="869"/>
      <c r="CU122" s="869"/>
      <c r="CV122" s="869"/>
      <c r="CW122" s="869"/>
      <c r="CX122" s="869"/>
      <c r="CY122" s="869"/>
      <c r="CZ122" s="869"/>
      <c r="DA122" s="869"/>
      <c r="DB122" s="869"/>
      <c r="DC122" s="869"/>
      <c r="DD122" s="869"/>
      <c r="DE122" s="869"/>
      <c r="DF122" s="870"/>
      <c r="DG122" s="849" t="s">
        <v>179</v>
      </c>
      <c r="DH122" s="850"/>
      <c r="DI122" s="850"/>
      <c r="DJ122" s="850"/>
      <c r="DK122" s="850"/>
      <c r="DL122" s="850" t="s">
        <v>439</v>
      </c>
      <c r="DM122" s="850"/>
      <c r="DN122" s="850"/>
      <c r="DO122" s="850"/>
      <c r="DP122" s="850"/>
      <c r="DQ122" s="850" t="s">
        <v>179</v>
      </c>
      <c r="DR122" s="850"/>
      <c r="DS122" s="850"/>
      <c r="DT122" s="850"/>
      <c r="DU122" s="850"/>
      <c r="DV122" s="827" t="s">
        <v>437</v>
      </c>
      <c r="DW122" s="827"/>
      <c r="DX122" s="827"/>
      <c r="DY122" s="827"/>
      <c r="DZ122" s="828"/>
    </row>
    <row r="123" spans="1:130" s="221" customFormat="1" ht="26.25" customHeight="1" x14ac:dyDescent="0.15">
      <c r="A123" s="853"/>
      <c r="B123" s="854"/>
      <c r="C123" s="848" t="s">
        <v>460</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439</v>
      </c>
      <c r="AB123" s="813"/>
      <c r="AC123" s="813"/>
      <c r="AD123" s="813"/>
      <c r="AE123" s="814"/>
      <c r="AF123" s="815" t="s">
        <v>439</v>
      </c>
      <c r="AG123" s="813"/>
      <c r="AH123" s="813"/>
      <c r="AI123" s="813"/>
      <c r="AJ123" s="814"/>
      <c r="AK123" s="815" t="s">
        <v>439</v>
      </c>
      <c r="AL123" s="813"/>
      <c r="AM123" s="813"/>
      <c r="AN123" s="813"/>
      <c r="AO123" s="814"/>
      <c r="AP123" s="857" t="s">
        <v>179</v>
      </c>
      <c r="AQ123" s="858"/>
      <c r="AR123" s="858"/>
      <c r="AS123" s="858"/>
      <c r="AT123" s="859"/>
      <c r="AU123" s="919"/>
      <c r="AV123" s="920"/>
      <c r="AW123" s="920"/>
      <c r="AX123" s="920"/>
      <c r="AY123" s="920"/>
      <c r="AZ123" s="242" t="s">
        <v>188</v>
      </c>
      <c r="BA123" s="242"/>
      <c r="BB123" s="242"/>
      <c r="BC123" s="242"/>
      <c r="BD123" s="242"/>
      <c r="BE123" s="242"/>
      <c r="BF123" s="242"/>
      <c r="BG123" s="242"/>
      <c r="BH123" s="242"/>
      <c r="BI123" s="242"/>
      <c r="BJ123" s="242"/>
      <c r="BK123" s="242"/>
      <c r="BL123" s="242"/>
      <c r="BM123" s="242"/>
      <c r="BN123" s="242"/>
      <c r="BO123" s="910" t="s">
        <v>478</v>
      </c>
      <c r="BP123" s="911"/>
      <c r="BQ123" s="865">
        <v>5654041</v>
      </c>
      <c r="BR123" s="866"/>
      <c r="BS123" s="866"/>
      <c r="BT123" s="866"/>
      <c r="BU123" s="866"/>
      <c r="BV123" s="866">
        <v>5930994</v>
      </c>
      <c r="BW123" s="866"/>
      <c r="BX123" s="866"/>
      <c r="BY123" s="866"/>
      <c r="BZ123" s="866"/>
      <c r="CA123" s="866">
        <v>6131962</v>
      </c>
      <c r="CB123" s="866"/>
      <c r="CC123" s="866"/>
      <c r="CD123" s="866"/>
      <c r="CE123" s="866"/>
      <c r="CF123" s="781"/>
      <c r="CG123" s="782"/>
      <c r="CH123" s="782"/>
      <c r="CI123" s="782"/>
      <c r="CJ123" s="867"/>
      <c r="CK123" s="902"/>
      <c r="CL123" s="888"/>
      <c r="CM123" s="888"/>
      <c r="CN123" s="888"/>
      <c r="CO123" s="889"/>
      <c r="CP123" s="868" t="s">
        <v>479</v>
      </c>
      <c r="CQ123" s="869"/>
      <c r="CR123" s="869"/>
      <c r="CS123" s="869"/>
      <c r="CT123" s="869"/>
      <c r="CU123" s="869"/>
      <c r="CV123" s="869"/>
      <c r="CW123" s="869"/>
      <c r="CX123" s="869"/>
      <c r="CY123" s="869"/>
      <c r="CZ123" s="869"/>
      <c r="DA123" s="869"/>
      <c r="DB123" s="869"/>
      <c r="DC123" s="869"/>
      <c r="DD123" s="869"/>
      <c r="DE123" s="869"/>
      <c r="DF123" s="870"/>
      <c r="DG123" s="812" t="s">
        <v>439</v>
      </c>
      <c r="DH123" s="813"/>
      <c r="DI123" s="813"/>
      <c r="DJ123" s="813"/>
      <c r="DK123" s="814"/>
      <c r="DL123" s="815" t="s">
        <v>439</v>
      </c>
      <c r="DM123" s="813"/>
      <c r="DN123" s="813"/>
      <c r="DO123" s="813"/>
      <c r="DP123" s="814"/>
      <c r="DQ123" s="815" t="s">
        <v>439</v>
      </c>
      <c r="DR123" s="813"/>
      <c r="DS123" s="813"/>
      <c r="DT123" s="813"/>
      <c r="DU123" s="814"/>
      <c r="DV123" s="857" t="s">
        <v>439</v>
      </c>
      <c r="DW123" s="858"/>
      <c r="DX123" s="858"/>
      <c r="DY123" s="858"/>
      <c r="DZ123" s="859"/>
    </row>
    <row r="124" spans="1:130" s="221" customFormat="1" ht="26.25" customHeight="1" thickBot="1" x14ac:dyDescent="0.2">
      <c r="A124" s="853"/>
      <c r="B124" s="854"/>
      <c r="C124" s="848" t="s">
        <v>463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439</v>
      </c>
      <c r="AB124" s="813"/>
      <c r="AC124" s="813"/>
      <c r="AD124" s="813"/>
      <c r="AE124" s="814"/>
      <c r="AF124" s="815" t="s">
        <v>459</v>
      </c>
      <c r="AG124" s="813"/>
      <c r="AH124" s="813"/>
      <c r="AI124" s="813"/>
      <c r="AJ124" s="814"/>
      <c r="AK124" s="815" t="s">
        <v>439</v>
      </c>
      <c r="AL124" s="813"/>
      <c r="AM124" s="813"/>
      <c r="AN124" s="813"/>
      <c r="AO124" s="814"/>
      <c r="AP124" s="857" t="s">
        <v>450</v>
      </c>
      <c r="AQ124" s="858"/>
      <c r="AR124" s="858"/>
      <c r="AS124" s="858"/>
      <c r="AT124" s="859"/>
      <c r="AU124" s="860" t="s">
        <v>480</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9.6</v>
      </c>
      <c r="BR124" s="864"/>
      <c r="BS124" s="864"/>
      <c r="BT124" s="864"/>
      <c r="BU124" s="864"/>
      <c r="BV124" s="864" t="s">
        <v>128</v>
      </c>
      <c r="BW124" s="864"/>
      <c r="BX124" s="864"/>
      <c r="BY124" s="864"/>
      <c r="BZ124" s="864"/>
      <c r="CA124" s="864" t="s">
        <v>439</v>
      </c>
      <c r="CB124" s="864"/>
      <c r="CC124" s="864"/>
      <c r="CD124" s="864"/>
      <c r="CE124" s="864"/>
      <c r="CF124" s="759"/>
      <c r="CG124" s="760"/>
      <c r="CH124" s="760"/>
      <c r="CI124" s="760"/>
      <c r="CJ124" s="895"/>
      <c r="CK124" s="903"/>
      <c r="CL124" s="903"/>
      <c r="CM124" s="903"/>
      <c r="CN124" s="903"/>
      <c r="CO124" s="904"/>
      <c r="CP124" s="868" t="s">
        <v>481</v>
      </c>
      <c r="CQ124" s="869"/>
      <c r="CR124" s="869"/>
      <c r="CS124" s="869"/>
      <c r="CT124" s="869"/>
      <c r="CU124" s="869"/>
      <c r="CV124" s="869"/>
      <c r="CW124" s="869"/>
      <c r="CX124" s="869"/>
      <c r="CY124" s="869"/>
      <c r="CZ124" s="869"/>
      <c r="DA124" s="869"/>
      <c r="DB124" s="869"/>
      <c r="DC124" s="869"/>
      <c r="DD124" s="869"/>
      <c r="DE124" s="869"/>
      <c r="DF124" s="870"/>
      <c r="DG124" s="796" t="s">
        <v>439</v>
      </c>
      <c r="DH124" s="797"/>
      <c r="DI124" s="797"/>
      <c r="DJ124" s="797"/>
      <c r="DK124" s="798"/>
      <c r="DL124" s="799" t="s">
        <v>128</v>
      </c>
      <c r="DM124" s="797"/>
      <c r="DN124" s="797"/>
      <c r="DO124" s="797"/>
      <c r="DP124" s="798"/>
      <c r="DQ124" s="799" t="s">
        <v>459</v>
      </c>
      <c r="DR124" s="797"/>
      <c r="DS124" s="797"/>
      <c r="DT124" s="797"/>
      <c r="DU124" s="798"/>
      <c r="DV124" s="881" t="s">
        <v>439</v>
      </c>
      <c r="DW124" s="882"/>
      <c r="DX124" s="882"/>
      <c r="DY124" s="882"/>
      <c r="DZ124" s="883"/>
    </row>
    <row r="125" spans="1:130" s="221" customFormat="1" ht="26.25" customHeight="1" x14ac:dyDescent="0.15">
      <c r="A125" s="853"/>
      <c r="B125" s="854"/>
      <c r="C125" s="848" t="s">
        <v>465</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439</v>
      </c>
      <c r="AB125" s="813"/>
      <c r="AC125" s="813"/>
      <c r="AD125" s="813"/>
      <c r="AE125" s="814"/>
      <c r="AF125" s="815" t="s">
        <v>439</v>
      </c>
      <c r="AG125" s="813"/>
      <c r="AH125" s="813"/>
      <c r="AI125" s="813"/>
      <c r="AJ125" s="814"/>
      <c r="AK125" s="815" t="s">
        <v>468</v>
      </c>
      <c r="AL125" s="813"/>
      <c r="AM125" s="813"/>
      <c r="AN125" s="813"/>
      <c r="AO125" s="814"/>
      <c r="AP125" s="857" t="s">
        <v>439</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482</v>
      </c>
      <c r="CL125" s="885"/>
      <c r="CM125" s="885"/>
      <c r="CN125" s="885"/>
      <c r="CO125" s="886"/>
      <c r="CP125" s="893" t="s">
        <v>483</v>
      </c>
      <c r="CQ125" s="841"/>
      <c r="CR125" s="841"/>
      <c r="CS125" s="841"/>
      <c r="CT125" s="841"/>
      <c r="CU125" s="841"/>
      <c r="CV125" s="841"/>
      <c r="CW125" s="841"/>
      <c r="CX125" s="841"/>
      <c r="CY125" s="841"/>
      <c r="CZ125" s="841"/>
      <c r="DA125" s="841"/>
      <c r="DB125" s="841"/>
      <c r="DC125" s="841"/>
      <c r="DD125" s="841"/>
      <c r="DE125" s="841"/>
      <c r="DF125" s="842"/>
      <c r="DG125" s="894" t="s">
        <v>459</v>
      </c>
      <c r="DH125" s="875"/>
      <c r="DI125" s="875"/>
      <c r="DJ125" s="875"/>
      <c r="DK125" s="875"/>
      <c r="DL125" s="875" t="s">
        <v>459</v>
      </c>
      <c r="DM125" s="875"/>
      <c r="DN125" s="875"/>
      <c r="DO125" s="875"/>
      <c r="DP125" s="875"/>
      <c r="DQ125" s="875" t="s">
        <v>459</v>
      </c>
      <c r="DR125" s="875"/>
      <c r="DS125" s="875"/>
      <c r="DT125" s="875"/>
      <c r="DU125" s="875"/>
      <c r="DV125" s="876" t="s">
        <v>459</v>
      </c>
      <c r="DW125" s="876"/>
      <c r="DX125" s="876"/>
      <c r="DY125" s="876"/>
      <c r="DZ125" s="877"/>
    </row>
    <row r="126" spans="1:130" s="221" customFormat="1" ht="26.25" customHeight="1" thickBot="1" x14ac:dyDescent="0.2">
      <c r="A126" s="853"/>
      <c r="B126" s="854"/>
      <c r="C126" s="848" t="s">
        <v>467</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2318</v>
      </c>
      <c r="AB126" s="813"/>
      <c r="AC126" s="813"/>
      <c r="AD126" s="813"/>
      <c r="AE126" s="814"/>
      <c r="AF126" s="815">
        <v>10018</v>
      </c>
      <c r="AG126" s="813"/>
      <c r="AH126" s="813"/>
      <c r="AI126" s="813"/>
      <c r="AJ126" s="814"/>
      <c r="AK126" s="815">
        <v>10775</v>
      </c>
      <c r="AL126" s="813"/>
      <c r="AM126" s="813"/>
      <c r="AN126" s="813"/>
      <c r="AO126" s="814"/>
      <c r="AP126" s="857">
        <v>0.7</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484</v>
      </c>
      <c r="CQ126" s="785"/>
      <c r="CR126" s="785"/>
      <c r="CS126" s="785"/>
      <c r="CT126" s="785"/>
      <c r="CU126" s="785"/>
      <c r="CV126" s="785"/>
      <c r="CW126" s="785"/>
      <c r="CX126" s="785"/>
      <c r="CY126" s="785"/>
      <c r="CZ126" s="785"/>
      <c r="DA126" s="785"/>
      <c r="DB126" s="785"/>
      <c r="DC126" s="785"/>
      <c r="DD126" s="785"/>
      <c r="DE126" s="785"/>
      <c r="DF126" s="786"/>
      <c r="DG126" s="849" t="s">
        <v>128</v>
      </c>
      <c r="DH126" s="850"/>
      <c r="DI126" s="850"/>
      <c r="DJ126" s="850"/>
      <c r="DK126" s="850"/>
      <c r="DL126" s="850" t="s">
        <v>439</v>
      </c>
      <c r="DM126" s="850"/>
      <c r="DN126" s="850"/>
      <c r="DO126" s="850"/>
      <c r="DP126" s="850"/>
      <c r="DQ126" s="850" t="s">
        <v>128</v>
      </c>
      <c r="DR126" s="850"/>
      <c r="DS126" s="850"/>
      <c r="DT126" s="850"/>
      <c r="DU126" s="850"/>
      <c r="DV126" s="827" t="s">
        <v>459</v>
      </c>
      <c r="DW126" s="827"/>
      <c r="DX126" s="827"/>
      <c r="DY126" s="827"/>
      <c r="DZ126" s="828"/>
    </row>
    <row r="127" spans="1:130" s="221" customFormat="1" ht="26.25" customHeight="1" x14ac:dyDescent="0.15">
      <c r="A127" s="855"/>
      <c r="B127" s="856"/>
      <c r="C127" s="871" t="s">
        <v>485</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437</v>
      </c>
      <c r="AB127" s="813"/>
      <c r="AC127" s="813"/>
      <c r="AD127" s="813"/>
      <c r="AE127" s="814"/>
      <c r="AF127" s="815" t="s">
        <v>459</v>
      </c>
      <c r="AG127" s="813"/>
      <c r="AH127" s="813"/>
      <c r="AI127" s="813"/>
      <c r="AJ127" s="814"/>
      <c r="AK127" s="815" t="s">
        <v>459</v>
      </c>
      <c r="AL127" s="813"/>
      <c r="AM127" s="813"/>
      <c r="AN127" s="813"/>
      <c r="AO127" s="814"/>
      <c r="AP127" s="857" t="s">
        <v>439</v>
      </c>
      <c r="AQ127" s="858"/>
      <c r="AR127" s="858"/>
      <c r="AS127" s="858"/>
      <c r="AT127" s="859"/>
      <c r="AU127" s="223"/>
      <c r="AV127" s="223"/>
      <c r="AW127" s="223"/>
      <c r="AX127" s="874" t="s">
        <v>486</v>
      </c>
      <c r="AY127" s="845"/>
      <c r="AZ127" s="845"/>
      <c r="BA127" s="845"/>
      <c r="BB127" s="845"/>
      <c r="BC127" s="845"/>
      <c r="BD127" s="845"/>
      <c r="BE127" s="846"/>
      <c r="BF127" s="844" t="s">
        <v>487</v>
      </c>
      <c r="BG127" s="845"/>
      <c r="BH127" s="845"/>
      <c r="BI127" s="845"/>
      <c r="BJ127" s="845"/>
      <c r="BK127" s="845"/>
      <c r="BL127" s="846"/>
      <c r="BM127" s="844" t="s">
        <v>488</v>
      </c>
      <c r="BN127" s="845"/>
      <c r="BO127" s="845"/>
      <c r="BP127" s="845"/>
      <c r="BQ127" s="845"/>
      <c r="BR127" s="845"/>
      <c r="BS127" s="846"/>
      <c r="BT127" s="844" t="s">
        <v>489</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490</v>
      </c>
      <c r="CQ127" s="785"/>
      <c r="CR127" s="785"/>
      <c r="CS127" s="785"/>
      <c r="CT127" s="785"/>
      <c r="CU127" s="785"/>
      <c r="CV127" s="785"/>
      <c r="CW127" s="785"/>
      <c r="CX127" s="785"/>
      <c r="CY127" s="785"/>
      <c r="CZ127" s="785"/>
      <c r="DA127" s="785"/>
      <c r="DB127" s="785"/>
      <c r="DC127" s="785"/>
      <c r="DD127" s="785"/>
      <c r="DE127" s="785"/>
      <c r="DF127" s="786"/>
      <c r="DG127" s="849" t="s">
        <v>459</v>
      </c>
      <c r="DH127" s="850"/>
      <c r="DI127" s="850"/>
      <c r="DJ127" s="850"/>
      <c r="DK127" s="850"/>
      <c r="DL127" s="850" t="s">
        <v>439</v>
      </c>
      <c r="DM127" s="850"/>
      <c r="DN127" s="850"/>
      <c r="DO127" s="850"/>
      <c r="DP127" s="850"/>
      <c r="DQ127" s="850" t="s">
        <v>439</v>
      </c>
      <c r="DR127" s="850"/>
      <c r="DS127" s="850"/>
      <c r="DT127" s="850"/>
      <c r="DU127" s="850"/>
      <c r="DV127" s="827" t="s">
        <v>468</v>
      </c>
      <c r="DW127" s="827"/>
      <c r="DX127" s="827"/>
      <c r="DY127" s="827"/>
      <c r="DZ127" s="828"/>
    </row>
    <row r="128" spans="1:130" s="221" customFormat="1" ht="26.25" customHeight="1" thickBot="1" x14ac:dyDescent="0.2">
      <c r="A128" s="829" t="s">
        <v>491</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492</v>
      </c>
      <c r="X128" s="831"/>
      <c r="Y128" s="831"/>
      <c r="Z128" s="832"/>
      <c r="AA128" s="833">
        <v>46670</v>
      </c>
      <c r="AB128" s="834"/>
      <c r="AC128" s="834"/>
      <c r="AD128" s="834"/>
      <c r="AE128" s="835"/>
      <c r="AF128" s="836">
        <v>47099</v>
      </c>
      <c r="AG128" s="834"/>
      <c r="AH128" s="834"/>
      <c r="AI128" s="834"/>
      <c r="AJ128" s="835"/>
      <c r="AK128" s="836">
        <v>48194</v>
      </c>
      <c r="AL128" s="834"/>
      <c r="AM128" s="834"/>
      <c r="AN128" s="834"/>
      <c r="AO128" s="835"/>
      <c r="AP128" s="837"/>
      <c r="AQ128" s="838"/>
      <c r="AR128" s="838"/>
      <c r="AS128" s="838"/>
      <c r="AT128" s="839"/>
      <c r="AU128" s="223"/>
      <c r="AV128" s="223"/>
      <c r="AW128" s="223"/>
      <c r="AX128" s="840" t="s">
        <v>493</v>
      </c>
      <c r="AY128" s="841"/>
      <c r="AZ128" s="841"/>
      <c r="BA128" s="841"/>
      <c r="BB128" s="841"/>
      <c r="BC128" s="841"/>
      <c r="BD128" s="841"/>
      <c r="BE128" s="842"/>
      <c r="BF128" s="819" t="s">
        <v>439</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494</v>
      </c>
      <c r="CQ128" s="763"/>
      <c r="CR128" s="763"/>
      <c r="CS128" s="763"/>
      <c r="CT128" s="763"/>
      <c r="CU128" s="763"/>
      <c r="CV128" s="763"/>
      <c r="CW128" s="763"/>
      <c r="CX128" s="763"/>
      <c r="CY128" s="763"/>
      <c r="CZ128" s="763"/>
      <c r="DA128" s="763"/>
      <c r="DB128" s="763"/>
      <c r="DC128" s="763"/>
      <c r="DD128" s="763"/>
      <c r="DE128" s="763"/>
      <c r="DF128" s="764"/>
      <c r="DG128" s="823">
        <v>8257</v>
      </c>
      <c r="DH128" s="824"/>
      <c r="DI128" s="824"/>
      <c r="DJ128" s="824"/>
      <c r="DK128" s="824"/>
      <c r="DL128" s="824">
        <v>393</v>
      </c>
      <c r="DM128" s="824"/>
      <c r="DN128" s="824"/>
      <c r="DO128" s="824"/>
      <c r="DP128" s="824"/>
      <c r="DQ128" s="824">
        <v>297</v>
      </c>
      <c r="DR128" s="824"/>
      <c r="DS128" s="824"/>
      <c r="DT128" s="824"/>
      <c r="DU128" s="824"/>
      <c r="DV128" s="825">
        <v>0</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495</v>
      </c>
      <c r="X129" s="810"/>
      <c r="Y129" s="810"/>
      <c r="Z129" s="811"/>
      <c r="AA129" s="812">
        <v>1600997</v>
      </c>
      <c r="AB129" s="813"/>
      <c r="AC129" s="813"/>
      <c r="AD129" s="813"/>
      <c r="AE129" s="814"/>
      <c r="AF129" s="815">
        <v>1677734</v>
      </c>
      <c r="AG129" s="813"/>
      <c r="AH129" s="813"/>
      <c r="AI129" s="813"/>
      <c r="AJ129" s="814"/>
      <c r="AK129" s="815">
        <v>1890093</v>
      </c>
      <c r="AL129" s="813"/>
      <c r="AM129" s="813"/>
      <c r="AN129" s="813"/>
      <c r="AO129" s="814"/>
      <c r="AP129" s="816"/>
      <c r="AQ129" s="817"/>
      <c r="AR129" s="817"/>
      <c r="AS129" s="817"/>
      <c r="AT129" s="818"/>
      <c r="AU129" s="224"/>
      <c r="AV129" s="224"/>
      <c r="AW129" s="224"/>
      <c r="AX129" s="784" t="s">
        <v>496</v>
      </c>
      <c r="AY129" s="785"/>
      <c r="AZ129" s="785"/>
      <c r="BA129" s="785"/>
      <c r="BB129" s="785"/>
      <c r="BC129" s="785"/>
      <c r="BD129" s="785"/>
      <c r="BE129" s="786"/>
      <c r="BF129" s="803" t="s">
        <v>128</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497</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498</v>
      </c>
      <c r="X130" s="810"/>
      <c r="Y130" s="810"/>
      <c r="Z130" s="811"/>
      <c r="AA130" s="812">
        <v>245041</v>
      </c>
      <c r="AB130" s="813"/>
      <c r="AC130" s="813"/>
      <c r="AD130" s="813"/>
      <c r="AE130" s="814"/>
      <c r="AF130" s="815">
        <v>260676</v>
      </c>
      <c r="AG130" s="813"/>
      <c r="AH130" s="813"/>
      <c r="AI130" s="813"/>
      <c r="AJ130" s="814"/>
      <c r="AK130" s="815">
        <v>310776</v>
      </c>
      <c r="AL130" s="813"/>
      <c r="AM130" s="813"/>
      <c r="AN130" s="813"/>
      <c r="AO130" s="814"/>
      <c r="AP130" s="816"/>
      <c r="AQ130" s="817"/>
      <c r="AR130" s="817"/>
      <c r="AS130" s="817"/>
      <c r="AT130" s="818"/>
      <c r="AU130" s="224"/>
      <c r="AV130" s="224"/>
      <c r="AW130" s="224"/>
      <c r="AX130" s="784" t="s">
        <v>499</v>
      </c>
      <c r="AY130" s="785"/>
      <c r="AZ130" s="785"/>
      <c r="BA130" s="785"/>
      <c r="BB130" s="785"/>
      <c r="BC130" s="785"/>
      <c r="BD130" s="785"/>
      <c r="BE130" s="786"/>
      <c r="BF130" s="787">
        <v>10</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500</v>
      </c>
      <c r="X131" s="794"/>
      <c r="Y131" s="794"/>
      <c r="Z131" s="795"/>
      <c r="AA131" s="796">
        <v>1355956</v>
      </c>
      <c r="AB131" s="797"/>
      <c r="AC131" s="797"/>
      <c r="AD131" s="797"/>
      <c r="AE131" s="798"/>
      <c r="AF131" s="799">
        <v>1417058</v>
      </c>
      <c r="AG131" s="797"/>
      <c r="AH131" s="797"/>
      <c r="AI131" s="797"/>
      <c r="AJ131" s="798"/>
      <c r="AK131" s="799">
        <v>1579317</v>
      </c>
      <c r="AL131" s="797"/>
      <c r="AM131" s="797"/>
      <c r="AN131" s="797"/>
      <c r="AO131" s="798"/>
      <c r="AP131" s="800"/>
      <c r="AQ131" s="801"/>
      <c r="AR131" s="801"/>
      <c r="AS131" s="801"/>
      <c r="AT131" s="802"/>
      <c r="AU131" s="224"/>
      <c r="AV131" s="224"/>
      <c r="AW131" s="224"/>
      <c r="AX131" s="762" t="s">
        <v>501</v>
      </c>
      <c r="AY131" s="763"/>
      <c r="AZ131" s="763"/>
      <c r="BA131" s="763"/>
      <c r="BB131" s="763"/>
      <c r="BC131" s="763"/>
      <c r="BD131" s="763"/>
      <c r="BE131" s="764"/>
      <c r="BF131" s="765" t="s">
        <v>439</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502</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503</v>
      </c>
      <c r="W132" s="775"/>
      <c r="X132" s="775"/>
      <c r="Y132" s="775"/>
      <c r="Z132" s="776"/>
      <c r="AA132" s="777">
        <v>9.7225131200000003</v>
      </c>
      <c r="AB132" s="778"/>
      <c r="AC132" s="778"/>
      <c r="AD132" s="778"/>
      <c r="AE132" s="779"/>
      <c r="AF132" s="780">
        <v>10.742467850000001</v>
      </c>
      <c r="AG132" s="778"/>
      <c r="AH132" s="778"/>
      <c r="AI132" s="778"/>
      <c r="AJ132" s="779"/>
      <c r="AK132" s="780">
        <v>9.7606750259999995</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504</v>
      </c>
      <c r="W133" s="754"/>
      <c r="X133" s="754"/>
      <c r="Y133" s="754"/>
      <c r="Z133" s="755"/>
      <c r="AA133" s="756">
        <v>10</v>
      </c>
      <c r="AB133" s="757"/>
      <c r="AC133" s="757"/>
      <c r="AD133" s="757"/>
      <c r="AE133" s="758"/>
      <c r="AF133" s="756">
        <v>10.199999999999999</v>
      </c>
      <c r="AG133" s="757"/>
      <c r="AH133" s="757"/>
      <c r="AI133" s="757"/>
      <c r="AJ133" s="758"/>
      <c r="AK133" s="756">
        <v>10</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RDnW3Utpm9ip2qKLTisiSBbvriwyt893qkPC/pP5QyIQCQnUVA2e6gFRCbwjOkW+R7He7Zu3Ome8kPUny9UVg==" saltValue="AV18nyJLQvH+Sc9BQqnz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27" sqref="C27"/>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5:120" x14ac:dyDescent="0.15">
      <c r="DP17" s="250"/>
    </row>
    <row r="18" spans="5:120" x14ac:dyDescent="0.15"/>
    <row r="19" spans="5:120" x14ac:dyDescent="0.15"/>
    <row r="20" spans="5:120" x14ac:dyDescent="0.15">
      <c r="DO20" s="250"/>
      <c r="DP20" s="250"/>
    </row>
    <row r="21" spans="5:120" x14ac:dyDescent="0.15">
      <c r="DP21" s="250"/>
    </row>
    <row r="22" spans="5:120" x14ac:dyDescent="0.15"/>
    <row r="23" spans="5:120" x14ac:dyDescent="0.15">
      <c r="DO23" s="250"/>
      <c r="DP23" s="250"/>
    </row>
    <row r="24" spans="5:120" x14ac:dyDescent="0.15">
      <c r="DP24" s="250"/>
    </row>
    <row r="25" spans="5:120" x14ac:dyDescent="0.15">
      <c r="DP25" s="250"/>
    </row>
    <row r="26" spans="5:120" x14ac:dyDescent="0.15">
      <c r="DO26" s="250"/>
      <c r="DP26" s="250"/>
    </row>
    <row r="27" spans="5:120" x14ac:dyDescent="0.15"/>
    <row r="28" spans="5:120" x14ac:dyDescent="0.15">
      <c r="DO28" s="250"/>
      <c r="DP28" s="250"/>
    </row>
    <row r="29" spans="5:120" x14ac:dyDescent="0.15">
      <c r="E29" s="251" t="s">
        <v>597</v>
      </c>
      <c r="DP29" s="250"/>
    </row>
    <row r="30" spans="5:120" x14ac:dyDescent="0.15"/>
    <row r="31" spans="5:120" x14ac:dyDescent="0.15">
      <c r="DO31" s="250"/>
      <c r="DP31" s="250"/>
    </row>
    <row r="32" spans="5: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34"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CHq+h5Vlgtmvnzqfjpvlq8g46iob68D24fPTVehbxT0gA9qYg2/8ezwTaG5oITE+OE+RVqEHW2WXWhGu0c5g==" saltValue="NoYPp2aT1hIiPjg3jlph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513</v>
      </c>
      <c r="AL9" s="1164"/>
      <c r="AM9" s="1164"/>
      <c r="AN9" s="1165"/>
      <c r="AO9" s="272">
        <v>509136</v>
      </c>
      <c r="AP9" s="272">
        <v>297219</v>
      </c>
      <c r="AQ9" s="273">
        <v>231388</v>
      </c>
      <c r="AR9" s="274">
        <v>28.5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514</v>
      </c>
      <c r="AL10" s="1164"/>
      <c r="AM10" s="1164"/>
      <c r="AN10" s="1165"/>
      <c r="AO10" s="275">
        <v>62028</v>
      </c>
      <c r="AP10" s="275">
        <v>36210</v>
      </c>
      <c r="AQ10" s="276">
        <v>33497</v>
      </c>
      <c r="AR10" s="277">
        <v>8.1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515</v>
      </c>
      <c r="AL11" s="1164"/>
      <c r="AM11" s="1164"/>
      <c r="AN11" s="1165"/>
      <c r="AO11" s="275">
        <v>2994</v>
      </c>
      <c r="AP11" s="275">
        <v>1748</v>
      </c>
      <c r="AQ11" s="276">
        <v>3588</v>
      </c>
      <c r="AR11" s="277">
        <v>-51.3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516</v>
      </c>
      <c r="AL12" s="1164"/>
      <c r="AM12" s="1164"/>
      <c r="AN12" s="1165"/>
      <c r="AO12" s="275" t="s">
        <v>517</v>
      </c>
      <c r="AP12" s="275" t="s">
        <v>517</v>
      </c>
      <c r="AQ12" s="276" t="s">
        <v>517</v>
      </c>
      <c r="AR12" s="277" t="s">
        <v>517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518</v>
      </c>
      <c r="AL13" s="1164"/>
      <c r="AM13" s="1164"/>
      <c r="AN13" s="1165"/>
      <c r="AO13" s="275">
        <v>25570</v>
      </c>
      <c r="AP13" s="275">
        <v>14927</v>
      </c>
      <c r="AQ13" s="276">
        <v>10932</v>
      </c>
      <c r="AR13" s="277">
        <v>36.5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519</v>
      </c>
      <c r="AL14" s="1164"/>
      <c r="AM14" s="1164"/>
      <c r="AN14" s="1165"/>
      <c r="AO14" s="275">
        <v>9534</v>
      </c>
      <c r="AP14" s="275">
        <v>5566</v>
      </c>
      <c r="AQ14" s="276">
        <v>4261</v>
      </c>
      <c r="AR14" s="277">
        <v>30.6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520</v>
      </c>
      <c r="AL15" s="1167"/>
      <c r="AM15" s="1167"/>
      <c r="AN15" s="1168"/>
      <c r="AO15" s="275">
        <v>-37575</v>
      </c>
      <c r="AP15" s="275">
        <v>-21935</v>
      </c>
      <c r="AQ15" s="276">
        <v>-17972</v>
      </c>
      <c r="AR15" s="277">
        <v>22.1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188</v>
      </c>
      <c r="AL16" s="1167"/>
      <c r="AM16" s="1167"/>
      <c r="AN16" s="1168"/>
      <c r="AO16" s="275">
        <v>571687</v>
      </c>
      <c r="AP16" s="275">
        <v>333734</v>
      </c>
      <c r="AQ16" s="276">
        <v>265695</v>
      </c>
      <c r="AR16" s="277">
        <v>25.6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525</v>
      </c>
      <c r="AL21" s="1170"/>
      <c r="AM21" s="1170"/>
      <c r="AN21" s="1171"/>
      <c r="AO21" s="288">
        <v>28.02</v>
      </c>
      <c r="AP21" s="289">
        <v>23.14</v>
      </c>
      <c r="AQ21" s="290">
        <v>4.88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526</v>
      </c>
      <c r="AL22" s="1170"/>
      <c r="AM22" s="1170"/>
      <c r="AN22" s="1171"/>
      <c r="AO22" s="293">
        <v>98.2</v>
      </c>
      <c r="AP22" s="294">
        <v>95.7</v>
      </c>
      <c r="AQ22" s="295">
        <v>2.5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527</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530</v>
      </c>
      <c r="AL32" s="1154"/>
      <c r="AM32" s="1154"/>
      <c r="AN32" s="1155"/>
      <c r="AO32" s="303">
        <v>445830</v>
      </c>
      <c r="AP32" s="303">
        <v>260263</v>
      </c>
      <c r="AQ32" s="304">
        <v>153945</v>
      </c>
      <c r="AR32" s="305">
        <v>69.099999999999994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531</v>
      </c>
      <c r="AL33" s="1154"/>
      <c r="AM33" s="1154"/>
      <c r="AN33" s="1155"/>
      <c r="AO33" s="303" t="s">
        <v>517</v>
      </c>
      <c r="AP33" s="303" t="s">
        <v>517</v>
      </c>
      <c r="AQ33" s="304" t="s">
        <v>517</v>
      </c>
      <c r="AR33" s="305" t="s">
        <v>517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532</v>
      </c>
      <c r="AL34" s="1154"/>
      <c r="AM34" s="1154"/>
      <c r="AN34" s="1155"/>
      <c r="AO34" s="303" t="s">
        <v>517</v>
      </c>
      <c r="AP34" s="303" t="s">
        <v>517</v>
      </c>
      <c r="AQ34" s="304">
        <v>4</v>
      </c>
      <c r="AR34" s="305" t="s">
        <v>517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533</v>
      </c>
      <c r="AL35" s="1154"/>
      <c r="AM35" s="1154"/>
      <c r="AN35" s="1155"/>
      <c r="AO35" s="303">
        <v>54559</v>
      </c>
      <c r="AP35" s="303">
        <v>31850</v>
      </c>
      <c r="AQ35" s="304">
        <v>31105</v>
      </c>
      <c r="AR35" s="305">
        <v>2.4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534</v>
      </c>
      <c r="AL36" s="1154"/>
      <c r="AM36" s="1154"/>
      <c r="AN36" s="1155"/>
      <c r="AO36" s="303">
        <v>1933</v>
      </c>
      <c r="AP36" s="303">
        <v>1128</v>
      </c>
      <c r="AQ36" s="304">
        <v>3257</v>
      </c>
      <c r="AR36" s="305">
        <v>-65.400000000000006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535</v>
      </c>
      <c r="AL37" s="1154"/>
      <c r="AM37" s="1154"/>
      <c r="AN37" s="1155"/>
      <c r="AO37" s="303">
        <v>10775</v>
      </c>
      <c r="AP37" s="303">
        <v>6290</v>
      </c>
      <c r="AQ37" s="304">
        <v>1590</v>
      </c>
      <c r="AR37" s="305">
        <v>295.60000000000002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536</v>
      </c>
      <c r="AL38" s="1157"/>
      <c r="AM38" s="1157"/>
      <c r="AN38" s="1158"/>
      <c r="AO38" s="306">
        <v>25</v>
      </c>
      <c r="AP38" s="306">
        <v>15</v>
      </c>
      <c r="AQ38" s="307">
        <v>20</v>
      </c>
      <c r="AR38" s="295">
        <v>-25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537</v>
      </c>
      <c r="AL39" s="1157"/>
      <c r="AM39" s="1157"/>
      <c r="AN39" s="1158"/>
      <c r="AO39" s="303">
        <v>-48194</v>
      </c>
      <c r="AP39" s="303">
        <v>-28134</v>
      </c>
      <c r="AQ39" s="304">
        <v>-7358</v>
      </c>
      <c r="AR39" s="305">
        <v>282.39999999999998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538</v>
      </c>
      <c r="AL40" s="1154"/>
      <c r="AM40" s="1154"/>
      <c r="AN40" s="1155"/>
      <c r="AO40" s="303">
        <v>-310776</v>
      </c>
      <c r="AP40" s="303">
        <v>-181422</v>
      </c>
      <c r="AQ40" s="304">
        <v>-130450</v>
      </c>
      <c r="AR40" s="305">
        <v>39.1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300</v>
      </c>
      <c r="AL41" s="1160"/>
      <c r="AM41" s="1160"/>
      <c r="AN41" s="1161"/>
      <c r="AO41" s="303">
        <v>154152</v>
      </c>
      <c r="AP41" s="303">
        <v>89989</v>
      </c>
      <c r="AQ41" s="304">
        <v>52112</v>
      </c>
      <c r="AR41" s="305">
        <v>72.7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508</v>
      </c>
      <c r="AN49" s="1148" t="s">
        <v>542</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1272862</v>
      </c>
      <c r="AN51" s="325">
        <v>667118</v>
      </c>
      <c r="AO51" s="326">
        <v>59.7</v>
      </c>
      <c r="AP51" s="327">
        <v>291173</v>
      </c>
      <c r="AQ51" s="328">
        <v>-0.3</v>
      </c>
      <c r="AR51" s="329">
        <v>60</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1078124</v>
      </c>
      <c r="AN52" s="333">
        <v>565055</v>
      </c>
      <c r="AO52" s="334">
        <v>144.69999999999999</v>
      </c>
      <c r="AP52" s="335">
        <v>119071</v>
      </c>
      <c r="AQ52" s="336">
        <v>-6.7</v>
      </c>
      <c r="AR52" s="337">
        <v>151.4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669393</v>
      </c>
      <c r="AN53" s="325">
        <v>358347</v>
      </c>
      <c r="AO53" s="326">
        <v>-46.3</v>
      </c>
      <c r="AP53" s="327">
        <v>271581</v>
      </c>
      <c r="AQ53" s="328">
        <v>-6.7</v>
      </c>
      <c r="AR53" s="329">
        <v>-39.6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561348</v>
      </c>
      <c r="AN54" s="333">
        <v>300507</v>
      </c>
      <c r="AO54" s="334">
        <v>-46.8</v>
      </c>
      <c r="AP54" s="335">
        <v>117844</v>
      </c>
      <c r="AQ54" s="336">
        <v>-1</v>
      </c>
      <c r="AR54" s="337">
        <v>-45.8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1190010</v>
      </c>
      <c r="AN55" s="325">
        <v>661852</v>
      </c>
      <c r="AO55" s="326">
        <v>84.7</v>
      </c>
      <c r="AP55" s="327">
        <v>268375</v>
      </c>
      <c r="AQ55" s="328">
        <v>-1.2</v>
      </c>
      <c r="AR55" s="329">
        <v>85.9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853257</v>
      </c>
      <c r="AN56" s="333">
        <v>474559</v>
      </c>
      <c r="AO56" s="334">
        <v>57.9</v>
      </c>
      <c r="AP56" s="335">
        <v>119602</v>
      </c>
      <c r="AQ56" s="336">
        <v>1.5</v>
      </c>
      <c r="AR56" s="337">
        <v>56.4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499893</v>
      </c>
      <c r="AN57" s="325">
        <v>284677</v>
      </c>
      <c r="AO57" s="326">
        <v>-57</v>
      </c>
      <c r="AP57" s="327">
        <v>301035</v>
      </c>
      <c r="AQ57" s="328">
        <v>12.2</v>
      </c>
      <c r="AR57" s="329">
        <v>-69.2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424084</v>
      </c>
      <c r="AN58" s="333">
        <v>241506</v>
      </c>
      <c r="AO58" s="334">
        <v>-49.1</v>
      </c>
      <c r="AP58" s="335">
        <v>154376</v>
      </c>
      <c r="AQ58" s="336">
        <v>29.1</v>
      </c>
      <c r="AR58" s="337">
        <v>-78.2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601562</v>
      </c>
      <c r="AN59" s="325">
        <v>351175</v>
      </c>
      <c r="AO59" s="326">
        <v>23.4</v>
      </c>
      <c r="AP59" s="327">
        <v>277467</v>
      </c>
      <c r="AQ59" s="328">
        <v>-7.8</v>
      </c>
      <c r="AR59" s="329">
        <v>31.2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383279</v>
      </c>
      <c r="AN60" s="333">
        <v>223747</v>
      </c>
      <c r="AO60" s="334">
        <v>-7.4</v>
      </c>
      <c r="AP60" s="335">
        <v>128378</v>
      </c>
      <c r="AQ60" s="336">
        <v>-16.8</v>
      </c>
      <c r="AR60" s="337">
        <v>9.4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846744</v>
      </c>
      <c r="AN61" s="340">
        <v>464634</v>
      </c>
      <c r="AO61" s="341">
        <v>12.9</v>
      </c>
      <c r="AP61" s="342">
        <v>281926</v>
      </c>
      <c r="AQ61" s="343">
        <v>-0.8</v>
      </c>
      <c r="AR61" s="329">
        <v>13.7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660018</v>
      </c>
      <c r="AN62" s="333">
        <v>361075</v>
      </c>
      <c r="AO62" s="334">
        <v>19.899999999999999</v>
      </c>
      <c r="AP62" s="335">
        <v>127854</v>
      </c>
      <c r="AQ62" s="336">
        <v>1.2</v>
      </c>
      <c r="AR62" s="337">
        <v>18.7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r9g6Ma2Eg0Ge9BiZQILJ2mERoZKiowZnGgWLSiMUq45DOn35fBz6Em+cRj0e54SHxBRLIWo5PaDE+OwVTWo2MA==" saltValue="IHJI5MKlkFV8pxqgchhv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0" spans="125:125" ht="13.5" hidden="1" customHeight="1" x14ac:dyDescent="0.15"/>
    <row r="121" spans="125:125" ht="13.5" hidden="1" customHeight="1" x14ac:dyDescent="0.15">
      <c r="DU121" s="250"/>
    </row>
  </sheetData>
  <sheetProtection algorithmName="SHA-512" hashValue="nQaKLSc4/X+oWXYVXzcF5u2aQ6PvqlLSYwlY5V6pXKf5OSxXC9WRUoYnb7bX7QcjHzGeAwa7Clevf+++ZpkAAg==" saltValue="r7PLEmzj/s3DOMYuCw5K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6"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xRI4fLIzfLxtFhozuWNmzMf8pGg6oNTX1FBlFAv5+cieb7i0Pfez8+Myaup+CjmWkhpoE2+qRGA6wYm11xEU6w==" saltValue="hUsgWwFHdjNRCSRwTHE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2" t="s">
        <v>3</v>
      </c>
      <c r="D47" s="1172"/>
      <c r="E47" s="1173"/>
      <c r="F47" s="11">
        <v>36.21</v>
      </c>
      <c r="G47" s="12">
        <v>29.54</v>
      </c>
      <c r="H47" s="12">
        <v>30.31</v>
      </c>
      <c r="I47" s="12">
        <v>28.93</v>
      </c>
      <c r="J47" s="13">
        <v>25.68</v>
      </c>
    </row>
    <row r="48" spans="2:10" ht="57.75" customHeight="1" x14ac:dyDescent="0.15">
      <c r="B48" s="14"/>
      <c r="C48" s="1174" t="s">
        <v>4</v>
      </c>
      <c r="D48" s="1174"/>
      <c r="E48" s="1175"/>
      <c r="F48" s="15">
        <v>2.98</v>
      </c>
      <c r="G48" s="16">
        <v>4.21</v>
      </c>
      <c r="H48" s="16">
        <v>3.16</v>
      </c>
      <c r="I48" s="16">
        <v>3.03</v>
      </c>
      <c r="J48" s="17">
        <v>2.74</v>
      </c>
    </row>
    <row r="49" spans="2:10" ht="57.75" customHeight="1" thickBot="1" x14ac:dyDescent="0.2">
      <c r="B49" s="18"/>
      <c r="C49" s="1176" t="s">
        <v>5</v>
      </c>
      <c r="D49" s="1176"/>
      <c r="E49" s="1177"/>
      <c r="F49" s="19" t="s">
        <v>563</v>
      </c>
      <c r="G49" s="20" t="s">
        <v>564</v>
      </c>
      <c r="H49" s="20" t="s">
        <v>565</v>
      </c>
      <c r="I49" s="20">
        <v>0.02</v>
      </c>
      <c r="J49" s="21">
        <v>0.05</v>
      </c>
    </row>
    <row r="50" spans="2:10" x14ac:dyDescent="0.15"/>
  </sheetData>
  <sheetProtection algorithmName="SHA-512" hashValue="F0tXJM+gtDQfkRbSTeqivLaUsaBwcA1rXrjxsZLLjfL2Kmz5oLTDKs9rz2jxIlQy3aR/DdyiEufHwKqRqwa+dg==" saltValue="xtxlDcGOTjZ7dlt+Y2bc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2023-10-12T03:59:04Z</cp:lastPrinted>
  <dcterms:created xsi:type="dcterms:W3CDTF">2023-02-20T03:27:46Z</dcterms:created>
  <dcterms:modified xsi:type="dcterms:W3CDTF">2023-10-12T03:59:06Z</dcterms:modified>
  <cp:category/>
</cp:coreProperties>
</file>