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HOKU0001\Documents\Documents\hokuryu_new\excel\"/>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D10" i="4"/>
  <c r="W10" i="4"/>
  <c r="BB8" i="4"/>
  <c r="AL8" i="4"/>
  <c r="P8" i="4"/>
  <c r="B8" i="4"/>
  <c r="C10" i="5" l="1"/>
  <c r="D10" i="5"/>
  <c r="E10" i="5"/>
  <c r="B10" i="5"/>
</calcChain>
</file>

<file path=xl/sharedStrings.xml><?xml version="1.0" encoding="utf-8"?>
<sst xmlns="http://schemas.openxmlformats.org/spreadsheetml/2006/main" count="252" uniqueCount="126">
  <si>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</si>
  <si>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</si>
  <si>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</si>
  <si>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</si>
  <si>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</si>
  <si>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</si>
  <si>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</si>
  <si>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</si>
  <si>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</si>
  <si>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</si>
  <si>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</si>
  <si>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</si>
  <si>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</si>
  <si>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</si>
  <si>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</si>
  <si>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</si>
  <si>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</si>
  <si>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</si>
  <si>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</si>
  <si>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</si>
  <si>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</si>
  <si>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</si>
  <si>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</si>
  <si>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</si>
  <si>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</si>
  <si>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</si>
  <si>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</si>
  <si>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</si>
  <si>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</si>
  <si>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</si>
  <si>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</si>
  <si>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</si>
  <si>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</si>
  <si>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</si>
  <si>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</si>
  <si>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</si>
  <si>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</si>
  <si>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</si>
  <si>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</si>
  <si>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</si>
  <si>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</si>
  <si>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</si>
  <si>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</si>
  <si>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</si>
  <si>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</si>
  <si>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</si>
  <si>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</si>
  <si>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</si>
  <si>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</si>
  <si>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</si>
  <si>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</si>
  <si>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</si>
  <si>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</si>
  <si>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</si>
  <si>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</si>
  <si>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</si>
  <si>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</si>
  <si>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</si>
  <si>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</si>
  <si>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</si>
  <si>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</si>
  <si>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</si>
  <si>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</si>
  <si>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</si>
  <si>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</si>
  <si>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</si>
  <si>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</si>
  <si>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</si>
  <si>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</si>
  <si>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</si>
  <si>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</si>
  <si>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</si>
  <si>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</si>
  <si>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</si>
  <si>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</si>
  <si>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</si>
  <si>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</si>
  <si>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</si>
  <si>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</si>
  <si>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</si>
  <si>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</si>
  <si>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</si>
  <si>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</si>
  <si>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</si>
  <si>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</si>
  <si>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</si>
  <si>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</si>
  <si>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</si>
  <si>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</si>
  <si>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</si>
  <si>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</si>
  <si>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</si>
  <si>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</si>
  <si>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</si>
  <si>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</si>
  <si>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</si>
  <si>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</si>
  <si>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</si>
  <si>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</si>
  <si>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</si>
  <si>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</si>
  <si>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</si>
  <si>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</si>
  <si>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</si>
  <si>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</si>
  <si>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</si>
  <si>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</si>
  <si>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</si>
  <si>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</si>
  <si>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</si>
  <si>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北竜町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</si>
  <si>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</si>
  <si>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</si>
  <si>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</si>
  <si>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</si>
  <si>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</si>
  <si>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</si>
  <si>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</si>
  <si>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</si>
  <si>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</si>
  <si>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</si>
  <si>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</si>
  <si>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</si>
  <si>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収益的収支比率は100%を下回っており、また経費回収率も100%を下回っているため、一般会計繰入金等で補填を行っている赤字経営です。
　今後はH20年度以降に設置した浄化槽分の企業債残高が増となっていく見込みです。
　また維持管理費や修繕等により汚水処理原価も他の類似団体と比べ高くなっている。</t>
    <rPh sb="1" eb="4">
      <t>シュウエキテキ</t>
    </rPh>
    <rPh sb="4" eb="6">
      <t>シュウシ</t>
    </rPh>
    <rPh sb="6" eb="8">
      <t>ヒリツ</t>
    </rPh>
    <rPh sb="23" eb="25">
      <t>ケイヒ</t>
    </rPh>
    <rPh sb="25" eb="28">
      <t>カイシュウリツ</t>
    </rPh>
    <rPh sb="34" eb="36">
      <t>シタマワ</t>
    </rPh>
    <rPh sb="43" eb="45">
      <t>イッパン</t>
    </rPh>
    <rPh sb="45" eb="47">
      <t>カイケイ</t>
    </rPh>
    <rPh sb="47" eb="50">
      <t>クリイレキン</t>
    </rPh>
    <rPh sb="50" eb="51">
      <t>トウ</t>
    </rPh>
    <rPh sb="52" eb="54">
      <t>ホテン</t>
    </rPh>
    <rPh sb="55" eb="56">
      <t>オコナ</t>
    </rPh>
    <rPh sb="60" eb="62">
      <t>アカジ</t>
    </rPh>
    <rPh sb="62" eb="64">
      <t>ケイエイ</t>
    </rPh>
    <rPh sb="69" eb="71">
      <t>コンゴ</t>
    </rPh>
    <rPh sb="75" eb="77">
      <t>ネンド</t>
    </rPh>
    <rPh sb="77" eb="79">
      <t>イコウ</t>
    </rPh>
    <rPh sb="80" eb="82">
      <t>セッチ</t>
    </rPh>
    <rPh sb="84" eb="87">
      <t>ジョウカソウ</t>
    </rPh>
    <rPh sb="87" eb="88">
      <t>ブン</t>
    </rPh>
    <rPh sb="89" eb="92">
      <t>キギョウサイ</t>
    </rPh>
    <rPh sb="92" eb="94">
      <t>ザンダカ</t>
    </rPh>
    <rPh sb="95" eb="96">
      <t>ゾウ</t>
    </rPh>
    <rPh sb="102" eb="104">
      <t>ミコ</t>
    </rPh>
    <rPh sb="112" eb="114">
      <t>イジ</t>
    </rPh>
    <rPh sb="114" eb="117">
      <t>カンリヒ</t>
    </rPh>
    <rPh sb="118" eb="120">
      <t>シュウゼン</t>
    </rPh>
    <rPh sb="120" eb="121">
      <t>トウ</t>
    </rPh>
    <rPh sb="124" eb="126">
      <t>オスイ</t>
    </rPh>
    <rPh sb="126" eb="128">
      <t>ショリ</t>
    </rPh>
    <rPh sb="128" eb="130">
      <t>ゲンカ</t>
    </rPh>
    <rPh sb="131" eb="132">
      <t>ホカ</t>
    </rPh>
    <rPh sb="133" eb="135">
      <t>ルイジ</t>
    </rPh>
    <phoneticPr fontId="4"/>
  </si>
  <si>
    <t>　本町の個別排水処理事業はH7年度から実施しており、浄化槽の耐用年数は30年以上といわれていることから、まだ老朽化しているとは考えられません。なお、ブロアポンプやダイヤフラム等の消耗品については故障しているものは順次交換を行っております。</t>
    <rPh sb="1" eb="3">
      <t>ホンチョウ</t>
    </rPh>
    <rPh sb="4" eb="6">
      <t>コベツ</t>
    </rPh>
    <rPh sb="6" eb="8">
      <t>ハイスイ</t>
    </rPh>
    <rPh sb="8" eb="10">
      <t>ショリ</t>
    </rPh>
    <rPh sb="10" eb="12">
      <t>ジギョウ</t>
    </rPh>
    <rPh sb="15" eb="17">
      <t>ネンド</t>
    </rPh>
    <rPh sb="19" eb="21">
      <t>ジッシ</t>
    </rPh>
    <rPh sb="26" eb="29">
      <t>ジョウカソウ</t>
    </rPh>
    <rPh sb="30" eb="32">
      <t>タイヨウ</t>
    </rPh>
    <rPh sb="32" eb="34">
      <t>ネンスウ</t>
    </rPh>
    <rPh sb="37" eb="38">
      <t>ネン</t>
    </rPh>
    <rPh sb="38" eb="40">
      <t>イジョウ</t>
    </rPh>
    <rPh sb="54" eb="57">
      <t>ロウキュウカ</t>
    </rPh>
    <rPh sb="63" eb="64">
      <t>カンガ</t>
    </rPh>
    <rPh sb="87" eb="88">
      <t>トウ</t>
    </rPh>
    <rPh sb="89" eb="92">
      <t>ショウモウヒン</t>
    </rPh>
    <rPh sb="97" eb="99">
      <t>コショウ</t>
    </rPh>
    <rPh sb="106" eb="108">
      <t>ジュンジ</t>
    </rPh>
    <rPh sb="108" eb="110">
      <t>コウカン</t>
    </rPh>
    <rPh sb="111" eb="112">
      <t>オコナ</t>
    </rPh>
    <phoneticPr fontId="4"/>
  </si>
  <si>
    <t>　今後は住宅解体による浄化槽撤去やブロアポンプ等の修繕費の増が見込まれる。
　また新規の浄化槽設置の見込みは少ないと思われ、人口や設置基数の減による収入の減少も見込まれると予想されますので、料金改定や他会計からの繰入金を検討し、安定した経営の健全化を図ります。</t>
    <rPh sb="1" eb="3">
      <t>コンゴ</t>
    </rPh>
    <rPh sb="4" eb="6">
      <t>ジュウタク</t>
    </rPh>
    <rPh sb="6" eb="8">
      <t>カイタイ</t>
    </rPh>
    <rPh sb="11" eb="14">
      <t>ジョウカソウ</t>
    </rPh>
    <rPh sb="14" eb="16">
      <t>テッキョ</t>
    </rPh>
    <rPh sb="23" eb="24">
      <t>トウ</t>
    </rPh>
    <rPh sb="25" eb="28">
      <t>シュウゼンヒ</t>
    </rPh>
    <rPh sb="29" eb="30">
      <t>ゾウ</t>
    </rPh>
    <rPh sb="31" eb="33">
      <t>ミコ</t>
    </rPh>
    <rPh sb="41" eb="43">
      <t>シンキ</t>
    </rPh>
    <rPh sb="44" eb="47">
      <t>ジョウカソウ</t>
    </rPh>
    <rPh sb="47" eb="49">
      <t>セッチ</t>
    </rPh>
    <rPh sb="50" eb="52">
      <t>ミコ</t>
    </rPh>
    <rPh sb="54" eb="55">
      <t>スク</t>
    </rPh>
    <rPh sb="58" eb="59">
      <t>オモ</t>
    </rPh>
    <rPh sb="62" eb="64">
      <t>ジンコウ</t>
    </rPh>
    <rPh sb="65" eb="67">
      <t>セッチ</t>
    </rPh>
    <rPh sb="67" eb="69">
      <t>キスウ</t>
    </rPh>
    <rPh sb="70" eb="71">
      <t>ゲン</t>
    </rPh>
    <rPh sb="74" eb="76">
      <t>シュウニュウ</t>
    </rPh>
    <rPh sb="77" eb="79">
      <t>ゲンショウ</t>
    </rPh>
    <rPh sb="80" eb="82">
      <t>ミコ</t>
    </rPh>
    <rPh sb="86" eb="88">
      <t>ヨソウ</t>
    </rPh>
    <rPh sb="95" eb="97">
      <t>リョウキン</t>
    </rPh>
    <rPh sb="97" eb="99">
      <t>カイテイ</t>
    </rPh>
    <rPh sb="100" eb="101">
      <t>タ</t>
    </rPh>
    <rPh sb="101" eb="103">
      <t>カイケイ</t>
    </rPh>
    <rPh sb="106" eb="109">
      <t>クリイレキン</t>
    </rPh>
    <rPh sb="110" eb="112">
      <t>ケントウ</t>
    </rPh>
    <rPh sb="114" eb="116">
      <t>アンテイ</t>
    </rPh>
    <rPh sb="118" eb="120">
      <t>ケイエイ</t>
    </rPh>
    <rPh sb="121" eb="124">
      <t>ケンゼンカ</t>
    </rPh>
    <rPh sb="125" eb="12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</si>
</sst>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B4-4653-B359-DFF119100C3B}"/>
            </c:ext>
          </c:extLst>
        </c:ser>
        <c:dLbls>
          <c:showLegendKey val="0"/>
          <c:showVal val="0"/>
          <c:showCatName val="0"/>
          <c:showSerName val="0"/>
          <c:showPercent val="0"/>
          <c:showBubbleSize val="0"/>
        </c:dLbls>
        <c:gapWidth val="150"/>
        <c:axId val="162067584"/>
        <c:axId val="162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B4-4653-B359-DFF119100C3B}"/>
            </c:ext>
          </c:extLst>
        </c:ser>
        <c:dLbls>
          <c:showLegendKey val="0"/>
          <c:showVal val="0"/>
          <c:showCatName val="0"/>
          <c:showSerName val="0"/>
          <c:showPercent val="0"/>
          <c:showBubbleSize val="0"/>
        </c:dLbls>
        <c:marker val="1"/>
        <c:smooth val="0"/>
        <c:axId val="162067584"/>
        <c:axId val="162069504"/>
      </c:lineChart>
      <c:dateAx>
        <c:axId val="162067584"/>
        <c:scaling>
          <c:orientation val="minMax"/>
        </c:scaling>
        <c:delete val="1"/>
        <c:axPos val="b"/>
        <c:numFmt formatCode="ge" sourceLinked="1"/>
        <c:majorTickMark val="none"/>
        <c:minorTickMark val="none"/>
        <c:tickLblPos val="none"/>
        <c:crossAx val="162069504"/>
        <c:crosses val="autoZero"/>
        <c:auto val="1"/>
        <c:lblOffset val="100"/>
        <c:baseTimeUnit val="years"/>
      </c:dateAx>
      <c:valAx>
        <c:axId val="162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86.18</c:v>
                </c:pt>
                <c:pt idx="1">
                  <c:v>85.25</c:v>
                </c:pt>
                <c:pt idx="2">
                  <c:v>85.37</c:v>
                </c:pt>
                <c:pt idx="3">
                  <c:v>0</c:v>
                </c:pt>
                <c:pt idx="4">
                  <c:v>86.67</c:v>
                </c:pt>
              </c:numCache>
            </c:numRef>
          </c:val>
          <c:extLst>
            <c:ext xmlns:c16="http://schemas.microsoft.com/office/drawing/2014/chart" uri="{C3380CC4-5D6E-409C-BE32-E72D297353CC}">
              <c16:uniqueId val="{00000000-E830-4299-9035-EFE3F133A3A6}"/>
            </c:ext>
          </c:extLst>
        </c:ser>
        <c:dLbls>
          <c:showLegendKey val="0"/>
          <c:showVal val="0"/>
          <c:showCatName val="0"/>
          <c:showSerName val="0"/>
          <c:showPercent val="0"/>
          <c:showBubbleSize val="0"/>
        </c:dLbls>
        <c:gapWidth val="150"/>
        <c:axId val="175855104"/>
        <c:axId val="1758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extLst>
            <c:ext xmlns:c16="http://schemas.microsoft.com/office/drawing/2014/chart" uri="{C3380CC4-5D6E-409C-BE32-E72D297353CC}">
              <c16:uniqueId val="{00000001-E830-4299-9035-EFE3F133A3A6}"/>
            </c:ext>
          </c:extLst>
        </c:ser>
        <c:dLbls>
          <c:showLegendKey val="0"/>
          <c:showVal val="0"/>
          <c:showCatName val="0"/>
          <c:showSerName val="0"/>
          <c:showPercent val="0"/>
          <c:showBubbleSize val="0"/>
        </c:dLbls>
        <c:marker val="1"/>
        <c:smooth val="0"/>
        <c:axId val="175855104"/>
        <c:axId val="175857024"/>
      </c:lineChart>
      <c:dateAx>
        <c:axId val="175855104"/>
        <c:scaling>
          <c:orientation val="minMax"/>
        </c:scaling>
        <c:delete val="1"/>
        <c:axPos val="b"/>
        <c:numFmt formatCode="ge" sourceLinked="1"/>
        <c:majorTickMark val="none"/>
        <c:minorTickMark val="none"/>
        <c:tickLblPos val="none"/>
        <c:crossAx val="175857024"/>
        <c:crosses val="autoZero"/>
        <c:auto val="1"/>
        <c:lblOffset val="100"/>
        <c:baseTimeUnit val="years"/>
      </c:dateAx>
      <c:valAx>
        <c:axId val="175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65.709999999999994</c:v>
                </c:pt>
                <c:pt idx="1">
                  <c:v>100</c:v>
                </c:pt>
                <c:pt idx="2">
                  <c:v>100</c:v>
                </c:pt>
                <c:pt idx="3">
                  <c:v>100</c:v>
                </c:pt>
                <c:pt idx="4">
                  <c:v>100</c:v>
                </c:pt>
              </c:numCache>
            </c:numRef>
          </c:val>
          <c:extLst>
            <c:ext xmlns:c16="http://schemas.microsoft.com/office/drawing/2014/chart" uri="{C3380CC4-5D6E-409C-BE32-E72D297353CC}">
              <c16:uniqueId val="{00000000-3CD3-4F9B-BCA2-3C9987C0A5C1}"/>
            </c:ext>
          </c:extLst>
        </c:ser>
        <c:dLbls>
          <c:showLegendKey val="0"/>
          <c:showVal val="0"/>
          <c:showCatName val="0"/>
          <c:showSerName val="0"/>
          <c:showPercent val="0"/>
          <c:showBubbleSize val="0"/>
        </c:dLbls>
        <c:gapWidth val="150"/>
        <c:axId val="175899776"/>
        <c:axId val="175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extLst>
            <c:ext xmlns:c16="http://schemas.microsoft.com/office/drawing/2014/chart" uri="{C3380CC4-5D6E-409C-BE32-E72D297353CC}">
              <c16:uniqueId val="{00000001-3CD3-4F9B-BCA2-3C9987C0A5C1}"/>
            </c:ext>
          </c:extLst>
        </c:ser>
        <c:dLbls>
          <c:showLegendKey val="0"/>
          <c:showVal val="0"/>
          <c:showCatName val="0"/>
          <c:showSerName val="0"/>
          <c:showPercent val="0"/>
          <c:showBubbleSize val="0"/>
        </c:dLbls>
        <c:marker val="1"/>
        <c:smooth val="0"/>
        <c:axId val="175899776"/>
        <c:axId val="175901696"/>
      </c:lineChart>
      <c:dateAx>
        <c:axId val="175899776"/>
        <c:scaling>
          <c:orientation val="minMax"/>
        </c:scaling>
        <c:delete val="1"/>
        <c:axPos val="b"/>
        <c:numFmt formatCode="ge" sourceLinked="1"/>
        <c:majorTickMark val="none"/>
        <c:minorTickMark val="none"/>
        <c:tickLblPos val="none"/>
        <c:crossAx val="175901696"/>
        <c:crosses val="autoZero"/>
        <c:auto val="1"/>
        <c:lblOffset val="100"/>
        <c:baseTimeUnit val="years"/>
      </c:dateAx>
      <c:valAx>
        <c:axId val="175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88.75</c:v>
                </c:pt>
                <c:pt idx="1">
                  <c:v>90.59</c:v>
                </c:pt>
                <c:pt idx="2">
                  <c:v>82.95</c:v>
                </c:pt>
                <c:pt idx="3">
                  <c:v>82.73</c:v>
                </c:pt>
                <c:pt idx="4">
                  <c:v>95.73</c:v>
                </c:pt>
              </c:numCache>
            </c:numRef>
          </c:val>
          <c:extLst>
            <c:ext xmlns:c16="http://schemas.microsoft.com/office/drawing/2014/chart" uri="{C3380CC4-5D6E-409C-BE32-E72D297353CC}">
              <c16:uniqueId val="{00000000-DD42-4CB3-975E-523F4BB2643D}"/>
            </c:ext>
          </c:extLst>
        </c:ser>
        <c:dLbls>
          <c:showLegendKey val="0"/>
          <c:showVal val="0"/>
          <c:showCatName val="0"/>
          <c:showSerName val="0"/>
          <c:showPercent val="0"/>
          <c:showBubbleSize val="0"/>
        </c:dLbls>
        <c:gapWidth val="150"/>
        <c:axId val="162370304"/>
        <c:axId val="1623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2-4CB3-975E-523F4BB2643D}"/>
            </c:ext>
          </c:extLst>
        </c:ser>
        <c:dLbls>
          <c:showLegendKey val="0"/>
          <c:showVal val="0"/>
          <c:showCatName val="0"/>
          <c:showSerName val="0"/>
          <c:showPercent val="0"/>
          <c:showBubbleSize val="0"/>
        </c:dLbls>
        <c:marker val="1"/>
        <c:smooth val="0"/>
        <c:axId val="162370304"/>
        <c:axId val="162372224"/>
      </c:lineChart>
      <c:dateAx>
        <c:axId val="162370304"/>
        <c:scaling>
          <c:orientation val="minMax"/>
        </c:scaling>
        <c:delete val="1"/>
        <c:axPos val="b"/>
        <c:numFmt formatCode="ge" sourceLinked="1"/>
        <c:majorTickMark val="none"/>
        <c:minorTickMark val="none"/>
        <c:tickLblPos val="none"/>
        <c:crossAx val="162372224"/>
        <c:crosses val="autoZero"/>
        <c:auto val="1"/>
        <c:lblOffset val="100"/>
        <c:baseTimeUnit val="years"/>
      </c:dateAx>
      <c:valAx>
        <c:axId val="1623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6-4C4D-AE58-465B9C97A8D9}"/>
            </c:ext>
          </c:extLst>
        </c:ser>
        <c:dLbls>
          <c:showLegendKey val="0"/>
          <c:showVal val="0"/>
          <c:showCatName val="0"/>
          <c:showSerName val="0"/>
          <c:showPercent val="0"/>
          <c:showBubbleSize val="0"/>
        </c:dLbls>
        <c:gapWidth val="150"/>
        <c:axId val="162410880"/>
        <c:axId val="1624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6-4C4D-AE58-465B9C97A8D9}"/>
            </c:ext>
          </c:extLst>
        </c:ser>
        <c:dLbls>
          <c:showLegendKey val="0"/>
          <c:showVal val="0"/>
          <c:showCatName val="0"/>
          <c:showSerName val="0"/>
          <c:showPercent val="0"/>
          <c:showBubbleSize val="0"/>
        </c:dLbls>
        <c:marker val="1"/>
        <c:smooth val="0"/>
        <c:axId val="162410880"/>
        <c:axId val="162412800"/>
      </c:lineChart>
      <c:dateAx>
        <c:axId val="162410880"/>
        <c:scaling>
          <c:orientation val="minMax"/>
        </c:scaling>
        <c:delete val="1"/>
        <c:axPos val="b"/>
        <c:numFmt formatCode="ge" sourceLinked="1"/>
        <c:majorTickMark val="none"/>
        <c:minorTickMark val="none"/>
        <c:tickLblPos val="none"/>
        <c:crossAx val="162412800"/>
        <c:crosses val="autoZero"/>
        <c:auto val="1"/>
        <c:lblOffset val="100"/>
        <c:baseTimeUnit val="years"/>
      </c:dateAx>
      <c:valAx>
        <c:axId val="1624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A-48B8-8DAE-B094FE1A1C46}"/>
            </c:ext>
          </c:extLst>
        </c:ser>
        <c:dLbls>
          <c:showLegendKey val="0"/>
          <c:showVal val="0"/>
          <c:showCatName val="0"/>
          <c:showSerName val="0"/>
          <c:showPercent val="0"/>
          <c:showBubbleSize val="0"/>
        </c:dLbls>
        <c:gapWidth val="150"/>
        <c:axId val="162451456"/>
        <c:axId val="1624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A-48B8-8DAE-B094FE1A1C46}"/>
            </c:ext>
          </c:extLst>
        </c:ser>
        <c:dLbls>
          <c:showLegendKey val="0"/>
          <c:showVal val="0"/>
          <c:showCatName val="0"/>
          <c:showSerName val="0"/>
          <c:showPercent val="0"/>
          <c:showBubbleSize val="0"/>
        </c:dLbls>
        <c:marker val="1"/>
        <c:smooth val="0"/>
        <c:axId val="162451456"/>
        <c:axId val="162453376"/>
      </c:lineChart>
      <c:dateAx>
        <c:axId val="162451456"/>
        <c:scaling>
          <c:orientation val="minMax"/>
        </c:scaling>
        <c:delete val="1"/>
        <c:axPos val="b"/>
        <c:numFmt formatCode="ge" sourceLinked="1"/>
        <c:majorTickMark val="none"/>
        <c:minorTickMark val="none"/>
        <c:tickLblPos val="none"/>
        <c:crossAx val="162453376"/>
        <c:crosses val="autoZero"/>
        <c:auto val="1"/>
        <c:lblOffset val="100"/>
        <c:baseTimeUnit val="years"/>
      </c:dateAx>
      <c:valAx>
        <c:axId val="162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12-43BE-925F-FA34454F5BE8}"/>
            </c:ext>
          </c:extLst>
        </c:ser>
        <c:dLbls>
          <c:showLegendKey val="0"/>
          <c:showVal val="0"/>
          <c:showCatName val="0"/>
          <c:showSerName val="0"/>
          <c:showPercent val="0"/>
          <c:showBubbleSize val="0"/>
        </c:dLbls>
        <c:gapWidth val="150"/>
        <c:axId val="174563328"/>
        <c:axId val="1745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12-43BE-925F-FA34454F5BE8}"/>
            </c:ext>
          </c:extLst>
        </c:ser>
        <c:dLbls>
          <c:showLegendKey val="0"/>
          <c:showVal val="0"/>
          <c:showCatName val="0"/>
          <c:showSerName val="0"/>
          <c:showPercent val="0"/>
          <c:showBubbleSize val="0"/>
        </c:dLbls>
        <c:marker val="1"/>
        <c:smooth val="0"/>
        <c:axId val="174563328"/>
        <c:axId val="174565248"/>
      </c:lineChart>
      <c:dateAx>
        <c:axId val="174563328"/>
        <c:scaling>
          <c:orientation val="minMax"/>
        </c:scaling>
        <c:delete val="1"/>
        <c:axPos val="b"/>
        <c:numFmt formatCode="ge" sourceLinked="1"/>
        <c:majorTickMark val="none"/>
        <c:minorTickMark val="none"/>
        <c:tickLblPos val="none"/>
        <c:crossAx val="174565248"/>
        <c:crosses val="autoZero"/>
        <c:auto val="1"/>
        <c:lblOffset val="100"/>
        <c:baseTimeUnit val="years"/>
      </c:dateAx>
      <c:valAx>
        <c:axId val="1745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8-4221-A676-22F034A8A71D}"/>
            </c:ext>
          </c:extLst>
        </c:ser>
        <c:dLbls>
          <c:showLegendKey val="0"/>
          <c:showVal val="0"/>
          <c:showCatName val="0"/>
          <c:showSerName val="0"/>
          <c:showPercent val="0"/>
          <c:showBubbleSize val="0"/>
        </c:dLbls>
        <c:gapWidth val="150"/>
        <c:axId val="174587264"/>
        <c:axId val="1746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8-4221-A676-22F034A8A71D}"/>
            </c:ext>
          </c:extLst>
        </c:ser>
        <c:dLbls>
          <c:showLegendKey val="0"/>
          <c:showVal val="0"/>
          <c:showCatName val="0"/>
          <c:showSerName val="0"/>
          <c:showPercent val="0"/>
          <c:showBubbleSize val="0"/>
        </c:dLbls>
        <c:marker val="1"/>
        <c:smooth val="0"/>
        <c:axId val="174587264"/>
        <c:axId val="174614016"/>
      </c:lineChart>
      <c:dateAx>
        <c:axId val="174587264"/>
        <c:scaling>
          <c:orientation val="minMax"/>
        </c:scaling>
        <c:delete val="1"/>
        <c:axPos val="b"/>
        <c:numFmt formatCode="ge" sourceLinked="1"/>
        <c:majorTickMark val="none"/>
        <c:minorTickMark val="none"/>
        <c:tickLblPos val="none"/>
        <c:crossAx val="174614016"/>
        <c:crosses val="autoZero"/>
        <c:auto val="1"/>
        <c:lblOffset val="100"/>
        <c:baseTimeUnit val="years"/>
      </c:dateAx>
      <c:valAx>
        <c:axId val="1746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525.66999999999996</c:v>
                </c:pt>
                <c:pt idx="1">
                  <c:v>545.99</c:v>
                </c:pt>
                <c:pt idx="2">
                  <c:v>350.04</c:v>
                </c:pt>
                <c:pt idx="3">
                  <c:v>534</c:v>
                </c:pt>
                <c:pt idx="4">
                  <c:v>445.95</c:v>
                </c:pt>
              </c:numCache>
            </c:numRef>
          </c:val>
          <c:extLst>
            <c:ext xmlns:c16="http://schemas.microsoft.com/office/drawing/2014/chart" uri="{C3380CC4-5D6E-409C-BE32-E72D297353CC}">
              <c16:uniqueId val="{00000000-2D46-4CF8-957F-389EA6FB5A23}"/>
            </c:ext>
          </c:extLst>
        </c:ser>
        <c:dLbls>
          <c:showLegendKey val="0"/>
          <c:showVal val="0"/>
          <c:showCatName val="0"/>
          <c:showSerName val="0"/>
          <c:showPercent val="0"/>
          <c:showBubbleSize val="0"/>
        </c:dLbls>
        <c:gapWidth val="150"/>
        <c:axId val="174631936"/>
        <c:axId val="1746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extLst>
            <c:ext xmlns:c16="http://schemas.microsoft.com/office/drawing/2014/chart" uri="{C3380CC4-5D6E-409C-BE32-E72D297353CC}">
              <c16:uniqueId val="{00000001-2D46-4CF8-957F-389EA6FB5A23}"/>
            </c:ext>
          </c:extLst>
        </c:ser>
        <c:dLbls>
          <c:showLegendKey val="0"/>
          <c:showVal val="0"/>
          <c:showCatName val="0"/>
          <c:showSerName val="0"/>
          <c:showPercent val="0"/>
          <c:showBubbleSize val="0"/>
        </c:dLbls>
        <c:marker val="1"/>
        <c:smooth val="0"/>
        <c:axId val="174631936"/>
        <c:axId val="174650496"/>
      </c:lineChart>
      <c:dateAx>
        <c:axId val="174631936"/>
        <c:scaling>
          <c:orientation val="minMax"/>
        </c:scaling>
        <c:delete val="1"/>
        <c:axPos val="b"/>
        <c:numFmt formatCode="ge" sourceLinked="1"/>
        <c:majorTickMark val="none"/>
        <c:minorTickMark val="none"/>
        <c:tickLblPos val="none"/>
        <c:crossAx val="174650496"/>
        <c:crosses val="autoZero"/>
        <c:auto val="1"/>
        <c:lblOffset val="100"/>
        <c:baseTimeUnit val="years"/>
      </c:dateAx>
      <c:valAx>
        <c:axId val="174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84.16</c:v>
                </c:pt>
                <c:pt idx="1">
                  <c:v>78.14</c:v>
                </c:pt>
                <c:pt idx="2">
                  <c:v>54.81</c:v>
                </c:pt>
                <c:pt idx="3">
                  <c:v>47.98</c:v>
                </c:pt>
                <c:pt idx="4">
                  <c:v>45.44</c:v>
                </c:pt>
              </c:numCache>
            </c:numRef>
          </c:val>
          <c:extLst>
            <c:ext xmlns:c16="http://schemas.microsoft.com/office/drawing/2014/chart" uri="{C3380CC4-5D6E-409C-BE32-E72D297353CC}">
              <c16:uniqueId val="{00000000-B41B-49A7-AC57-2D28E512054E}"/>
            </c:ext>
          </c:extLst>
        </c:ser>
        <c:dLbls>
          <c:showLegendKey val="0"/>
          <c:showVal val="0"/>
          <c:showCatName val="0"/>
          <c:showSerName val="0"/>
          <c:showPercent val="0"/>
          <c:showBubbleSize val="0"/>
        </c:dLbls>
        <c:gapWidth val="150"/>
        <c:axId val="174680704"/>
        <c:axId val="1746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extLst>
            <c:ext xmlns:c16="http://schemas.microsoft.com/office/drawing/2014/chart" uri="{C3380CC4-5D6E-409C-BE32-E72D297353CC}">
              <c16:uniqueId val="{00000001-B41B-49A7-AC57-2D28E512054E}"/>
            </c:ext>
          </c:extLst>
        </c:ser>
        <c:dLbls>
          <c:showLegendKey val="0"/>
          <c:showVal val="0"/>
          <c:showCatName val="0"/>
          <c:showSerName val="0"/>
          <c:showPercent val="0"/>
          <c:showBubbleSize val="0"/>
        </c:dLbls>
        <c:marker val="1"/>
        <c:smooth val="0"/>
        <c:axId val="174680704"/>
        <c:axId val="174686976"/>
      </c:lineChart>
      <c:dateAx>
        <c:axId val="174680704"/>
        <c:scaling>
          <c:orientation val="minMax"/>
        </c:scaling>
        <c:delete val="1"/>
        <c:axPos val="b"/>
        <c:numFmt formatCode="ge" sourceLinked="1"/>
        <c:majorTickMark val="none"/>
        <c:minorTickMark val="none"/>
        <c:tickLblPos val="none"/>
        <c:crossAx val="174686976"/>
        <c:crosses val="autoZero"/>
        <c:auto val="1"/>
        <c:lblOffset val="100"/>
        <c:baseTimeUnit val="years"/>
      </c:dateAx>
      <c:valAx>
        <c:axId val="1746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291.14</c:v>
                </c:pt>
                <c:pt idx="1">
                  <c:v>314.85000000000002</c:v>
                </c:pt>
                <c:pt idx="2">
                  <c:v>461.13</c:v>
                </c:pt>
                <c:pt idx="3">
                  <c:v>530.59</c:v>
                </c:pt>
                <c:pt idx="4">
                  <c:v>559.59</c:v>
                </c:pt>
              </c:numCache>
            </c:numRef>
          </c:val>
          <c:extLst>
            <c:ext xmlns:c16="http://schemas.microsoft.com/office/drawing/2014/chart" uri="{C3380CC4-5D6E-409C-BE32-E72D297353CC}">
              <c16:uniqueId val="{00000000-8FBD-4EA6-8441-7BD799C30614}"/>
            </c:ext>
          </c:extLst>
        </c:ser>
        <c:dLbls>
          <c:showLegendKey val="0"/>
          <c:showVal val="0"/>
          <c:showCatName val="0"/>
          <c:showSerName val="0"/>
          <c:showPercent val="0"/>
          <c:showBubbleSize val="0"/>
        </c:dLbls>
        <c:gapWidth val="150"/>
        <c:axId val="174712704"/>
        <c:axId val="1758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extLst>
            <c:ext xmlns:c16="http://schemas.microsoft.com/office/drawing/2014/chart" uri="{C3380CC4-5D6E-409C-BE32-E72D297353CC}">
              <c16:uniqueId val="{00000001-8FBD-4EA6-8441-7BD799C30614}"/>
            </c:ext>
          </c:extLst>
        </c:ser>
        <c:dLbls>
          <c:showLegendKey val="0"/>
          <c:showVal val="0"/>
          <c:showCatName val="0"/>
          <c:showSerName val="0"/>
          <c:showPercent val="0"/>
          <c:showBubbleSize val="0"/>
        </c:dLbls>
        <c:marker val="1"/>
        <c:smooth val="0"/>
        <c:axId val="174712704"/>
        <c:axId val="175833088"/>
      </c:lineChart>
      <c:dateAx>
        <c:axId val="174712704"/>
        <c:scaling>
          <c:orientation val="minMax"/>
        </c:scaling>
        <c:delete val="1"/>
        <c:axPos val="b"/>
        <c:numFmt formatCode="ge" sourceLinked="1"/>
        <c:majorTickMark val="none"/>
        <c:minorTickMark val="none"/>
        <c:tickLblPos val="none"/>
        <c:crossAx val="175833088"/>
        <c:crosses val="autoZero"/>
        <c:auto val="1"/>
        <c:lblOffset val="100"/>
        <c:baseTimeUnit val="years"/>
      </c:dateAx>
      <c:valAx>
        <c:axId val="1758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Normal="100" workbookViewId="0">
      <selection activeCell="X1" sqref="X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北竜町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122</v>
      </c>
      <c r="AE8" s="73"/>
      <c r="AF8" s="73"/>
      <c r="AG8" s="73"/>
      <c r="AH8" s="73"/>
      <c r="AI8" s="73"/>
      <c r="AJ8" s="73"/>
      <c r="AK8" s="4"/>
      <c r="AL8" s="67">
        <f>データ!S6</f>
        <v>1961</v>
      </c>
      <c r="AM8" s="67"/>
      <c r="AN8" s="67"/>
      <c r="AO8" s="67"/>
      <c r="AP8" s="67"/>
      <c r="AQ8" s="67"/>
      <c r="AR8" s="67"/>
      <c r="AS8" s="67"/>
      <c r="AT8" s="66">
        <f>データ!T6</f>
        <v>158.69999999999999</v>
      </c>
      <c r="AU8" s="66"/>
      <c r="AV8" s="66"/>
      <c r="AW8" s="66"/>
      <c r="AX8" s="66"/>
      <c r="AY8" s="66"/>
      <c r="AZ8" s="66"/>
      <c r="BA8" s="66"/>
      <c r="BB8" s="66">
        <f>データ!U6</f>
        <v>12.36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30.88</v>
      </c>
      <c r="Q10" s="66"/>
      <c r="R10" s="66"/>
      <c r="S10" s="66"/>
      <c r="T10" s="66"/>
      <c r="U10" s="66"/>
      <c r="V10" s="66"/>
      <c r="W10" s="66">
        <f>データ!Q6</f>
        <v>100</v>
      </c>
      <c r="X10" s="66"/>
      <c r="Y10" s="66"/>
      <c r="Z10" s="66"/>
      <c r="AA10" s="66"/>
      <c r="AB10" s="66"/>
      <c r="AC10" s="66"/>
      <c r="AD10" s="67">
        <f>データ!R6</f>
        <v>4860</v>
      </c>
      <c r="AE10" s="67"/>
      <c r="AF10" s="67"/>
      <c r="AG10" s="67"/>
      <c r="AH10" s="67"/>
      <c r="AI10" s="67"/>
      <c r="AJ10" s="67"/>
      <c r="AK10" s="2"/>
      <c r="AL10" s="67">
        <f>データ!V6</f>
        <v>600</v>
      </c>
      <c r="AM10" s="67"/>
      <c r="AN10" s="67"/>
      <c r="AO10" s="67"/>
      <c r="AP10" s="67"/>
      <c r="AQ10" s="67"/>
      <c r="AR10" s="67"/>
      <c r="AS10" s="67"/>
      <c r="AT10" s="66">
        <f>データ!W6</f>
        <v>22</v>
      </c>
      <c r="AU10" s="66"/>
      <c r="AV10" s="66"/>
      <c r="AW10" s="66"/>
      <c r="AX10" s="66"/>
      <c r="AY10" s="66"/>
      <c r="AZ10" s="66"/>
      <c r="BA10" s="66"/>
      <c r="BB10" s="66">
        <f>データ!X6</f>
        <v>27.27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14371</v>
      </c>
      <c r="D6" s="33">
        <f t="shared" si="3"/>
        <v>47</v>
      </c>
      <c r="E6" s="33">
        <f t="shared" si="3"/>
        <v>18</v>
      </c>
      <c r="F6" s="33">
        <f t="shared" si="3"/>
        <v>1</v>
      </c>
      <c r="G6" s="33">
        <f t="shared" si="3"/>
        <v>0</v>
      </c>
      <c r="H6" s="33" t="str">
        <f t="shared" si="3"/>
        <v>北海道　北竜町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30.88</v>
      </c>
      <c r="Q6" s="34">
        <f t="shared" si="3"/>
        <v>100</v>
      </c>
      <c r="R6" s="34">
        <f t="shared" si="3"/>
        <v>4860</v>
      </c>
      <c r="S6" s="34">
        <f t="shared" si="3"/>
        <v>1961</v>
      </c>
      <c r="T6" s="34">
        <f t="shared" si="3"/>
        <v>158.69999999999999</v>
      </c>
      <c r="U6" s="34">
        <f t="shared" si="3"/>
        <v>12.36</v>
      </c>
      <c r="V6" s="34">
        <f t="shared" si="3"/>
        <v>600</v>
      </c>
      <c r="W6" s="34">
        <f t="shared" si="3"/>
        <v>22</v>
      </c>
      <c r="X6" s="34">
        <f t="shared" si="3"/>
        <v>27.27</v>
      </c>
      <c r="Y6" s="35">
        <f>IF(Y7="",NA(),Y7)</f>
        <v>88.75</v>
      </c>
      <c r="Z6" s="35">
        <f t="shared" ref="Z6:AH6" si="4">IF(Z7="",NA(),Z7)</f>
        <v>90.59</v>
      </c>
      <c r="AA6" s="35">
        <f t="shared" si="4"/>
        <v>82.95</v>
      </c>
      <c r="AB6" s="35">
        <f t="shared" si="4"/>
        <v>82.73</v>
      </c>
      <c r="AC6" s="35">
        <f t="shared" si="4"/>
        <v>95.73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525.66999999999996</v>
      </c>
      <c r="BG6" s="35">
        <f t="shared" ref="BG6:BO6" si="7">IF(BG7="",NA(),BG7)</f>
        <v>545.99</v>
      </c>
      <c r="BH6" s="35">
        <f t="shared" si="7"/>
        <v>350.04</v>
      </c>
      <c r="BI6" s="35">
        <f t="shared" si="7"/>
        <v>534</v>
      </c>
      <c r="BJ6" s="35">
        <f t="shared" si="7"/>
        <v>445.95</v>
      </c>
      <c r="BK6" s="35">
        <f t="shared" si="7"/>
        <v>825.66</v>
      </c>
      <c r="BL6" s="35">
        <f t="shared" si="7"/>
        <v>799.41</v>
      </c>
      <c r="BM6" s="35">
        <f t="shared" si="7"/>
        <v>701.33</v>
      </c>
      <c r="BN6" s="35">
        <f t="shared" si="7"/>
        <v>663.76</v>
      </c>
      <c r="BO6" s="35">
        <f t="shared" si="7"/>
        <v>566.35</v>
      </c>
      <c r="BP6" s="34" t="str">
        <f>IF(BP7="","",IF(BP7="-","【-】","【"&amp;SUBSTITUTE(TEXT(BP7,"#,##0.00"),"-","△")&amp;"】"))</f>
        <v>【559.52】</v>
      </c>
      <c r="BQ6" s="35">
        <f>IF(BQ7="",NA(),BQ7)</f>
        <v>84.16</v>
      </c>
      <c r="BR6" s="35">
        <f t="shared" ref="BR6:BZ6" si="8">IF(BR7="",NA(),BR7)</f>
        <v>78.14</v>
      </c>
      <c r="BS6" s="35">
        <f t="shared" si="8"/>
        <v>54.81</v>
      </c>
      <c r="BT6" s="35">
        <f t="shared" si="8"/>
        <v>47.98</v>
      </c>
      <c r="BU6" s="35">
        <f t="shared" si="8"/>
        <v>45.44</v>
      </c>
      <c r="BV6" s="35">
        <f t="shared" si="8"/>
        <v>53.57</v>
      </c>
      <c r="BW6" s="35">
        <f t="shared" si="8"/>
        <v>51.57</v>
      </c>
      <c r="BX6" s="35">
        <f t="shared" si="8"/>
        <v>53.48</v>
      </c>
      <c r="BY6" s="35">
        <f t="shared" si="8"/>
        <v>53.76</v>
      </c>
      <c r="BZ6" s="35">
        <f t="shared" si="8"/>
        <v>52.27</v>
      </c>
      <c r="CA6" s="34" t="str">
        <f>IF(CA7="","",IF(CA7="-","【-】","【"&amp;SUBSTITUTE(TEXT(CA7,"#,##0.00"),"-","△")&amp;"】"))</f>
        <v>【52.20】</v>
      </c>
      <c r="CB6" s="35">
        <f>IF(CB7="",NA(),CB7)</f>
        <v>291.14</v>
      </c>
      <c r="CC6" s="35">
        <f t="shared" ref="CC6:CK6" si="9">IF(CC7="",NA(),CC7)</f>
        <v>314.85000000000002</v>
      </c>
      <c r="CD6" s="35">
        <f t="shared" si="9"/>
        <v>461.13</v>
      </c>
      <c r="CE6" s="35">
        <f t="shared" si="9"/>
        <v>530.59</v>
      </c>
      <c r="CF6" s="35">
        <f t="shared" si="9"/>
        <v>559.59</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86.18</v>
      </c>
      <c r="CN6" s="35">
        <f t="shared" ref="CN6:CV6" si="10">IF(CN7="",NA(),CN7)</f>
        <v>85.25</v>
      </c>
      <c r="CO6" s="35">
        <f t="shared" si="10"/>
        <v>85.37</v>
      </c>
      <c r="CP6" s="35" t="str">
        <f t="shared" si="10"/>
        <v>-</v>
      </c>
      <c r="CQ6" s="35">
        <f t="shared" si="10"/>
        <v>86.67</v>
      </c>
      <c r="CR6" s="35">
        <f t="shared" si="10"/>
        <v>45.33</v>
      </c>
      <c r="CS6" s="35">
        <f t="shared" si="10"/>
        <v>48.69</v>
      </c>
      <c r="CT6" s="35">
        <f t="shared" si="10"/>
        <v>52.52</v>
      </c>
      <c r="CU6" s="35">
        <f t="shared" si="10"/>
        <v>54.14</v>
      </c>
      <c r="CV6" s="35">
        <f t="shared" si="10"/>
        <v>132.99</v>
      </c>
      <c r="CW6" s="34" t="str">
        <f>IF(CW7="","",IF(CW7="-","【-】","【"&amp;SUBSTITUTE(TEXT(CW7,"#,##0.00"),"-","△")&amp;"】"))</f>
        <v>【122.90】</v>
      </c>
      <c r="CX6" s="35">
        <f>IF(CX7="",NA(),CX7)</f>
        <v>65.709999999999994</v>
      </c>
      <c r="CY6" s="35">
        <f t="shared" ref="CY6:DG6" si="11">IF(CY7="",NA(),CY7)</f>
        <v>100</v>
      </c>
      <c r="CZ6" s="35">
        <f t="shared" si="11"/>
        <v>100</v>
      </c>
      <c r="DA6" s="35">
        <f t="shared" si="11"/>
        <v>100</v>
      </c>
      <c r="DB6" s="35">
        <f t="shared" si="11"/>
        <v>100</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14371</v>
      </c>
      <c r="D7" s="37">
        <v>47</v>
      </c>
      <c r="E7" s="37">
        <v>18</v>
      </c>
      <c r="F7" s="37">
        <v>1</v>
      </c>
      <c r="G7" s="37">
        <v>0</v>
      </c>
      <c r="H7" s="37" t="s">
        <v>110</v>
      </c>
      <c r="I7" s="37" t="s">
        <v>111</v>
      </c>
      <c r="J7" s="37" t="s">
        <v>112</v>
      </c>
      <c r="K7" s="37" t="s">
        <v>113</v>
      </c>
      <c r="L7" s="37" t="s">
        <v>114</v>
      </c>
      <c r="M7" s="37"/>
      <c r="N7" s="38" t="s">
        <v>115</v>
      </c>
      <c r="O7" s="38" t="s">
        <v>116</v>
      </c>
      <c r="P7" s="38">
        <v>30.88</v>
      </c>
      <c r="Q7" s="38">
        <v>100</v>
      </c>
      <c r="R7" s="38">
        <v>4860</v>
      </c>
      <c r="S7" s="38">
        <v>1961</v>
      </c>
      <c r="T7" s="38">
        <v>158.69999999999999</v>
      </c>
      <c r="U7" s="38">
        <v>12.36</v>
      </c>
      <c r="V7" s="38">
        <v>600</v>
      </c>
      <c r="W7" s="38">
        <v>22</v>
      </c>
      <c r="X7" s="38">
        <v>27.27</v>
      </c>
      <c r="Y7" s="38">
        <v>88.75</v>
      </c>
      <c r="Z7" s="38">
        <v>90.59</v>
      </c>
      <c r="AA7" s="38">
        <v>82.95</v>
      </c>
      <c r="AB7" s="38">
        <v>82.73</v>
      </c>
      <c r="AC7" s="38">
        <v>95.73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525.66999999999996</v>
      </c>
      <c r="BG7" s="38">
        <v>545.99</v>
      </c>
      <c r="BH7" s="38">
        <v>350.04</v>
      </c>
      <c r="BI7" s="38">
        <v>534</v>
      </c>
      <c r="BJ7" s="38">
        <v>445.95</v>
      </c>
      <c r="BK7" s="38">
        <v>825.66</v>
      </c>
      <c r="BL7" s="38">
        <v>799.41</v>
      </c>
      <c r="BM7" s="38">
        <v>701.33</v>
      </c>
      <c r="BN7" s="38">
        <v>663.76</v>
      </c>
      <c r="BO7" s="38">
        <v>566.35</v>
      </c>
      <c r="BP7" s="38">
        <v>559.52</v>
      </c>
      <c r="BQ7" s="38">
        <v>84.16</v>
      </c>
      <c r="BR7" s="38">
        <v>78.14</v>
      </c>
      <c r="BS7" s="38">
        <v>54.81</v>
      </c>
      <c r="BT7" s="38">
        <v>47.98</v>
      </c>
      <c r="BU7" s="38">
        <v>45.44</v>
      </c>
      <c r="BV7" s="38">
        <v>53.57</v>
      </c>
      <c r="BW7" s="38">
        <v>51.57</v>
      </c>
      <c r="BX7" s="38">
        <v>53.48</v>
      </c>
      <c r="BY7" s="38">
        <v>53.76</v>
      </c>
      <c r="BZ7" s="38">
        <v>52.27</v>
      </c>
      <c r="CA7" s="38">
        <v>52.2</v>
      </c>
      <c r="CB7" s="38">
        <v>291.14</v>
      </c>
      <c r="CC7" s="38">
        <v>314.85000000000002</v>
      </c>
      <c r="CD7" s="38">
        <v>461.13</v>
      </c>
      <c r="CE7" s="38">
        <v>530.59</v>
      </c>
      <c r="CF7" s="38">
        <v>559.59</v>
      </c>
      <c r="CG7" s="38">
        <v>275.01</v>
      </c>
      <c r="CH7" s="38">
        <v>282.5</v>
      </c>
      <c r="CI7" s="38">
        <v>277.29000000000002</v>
      </c>
      <c r="CJ7" s="38">
        <v>275.25</v>
      </c>
      <c r="CK7" s="38">
        <v>291.01</v>
      </c>
      <c r="CL7" s="38">
        <v>295.2</v>
      </c>
      <c r="CM7" s="38">
        <v>86.18</v>
      </c>
      <c r="CN7" s="38">
        <v>85.25</v>
      </c>
      <c r="CO7" s="38">
        <v>85.37</v>
      </c>
      <c r="CP7" s="38" t="s">
        <v>115</v>
      </c>
      <c r="CQ7" s="38">
        <v>86.67</v>
      </c>
      <c r="CR7" s="38">
        <v>45.33</v>
      </c>
      <c r="CS7" s="38">
        <v>48.69</v>
      </c>
      <c r="CT7" s="38">
        <v>52.52</v>
      </c>
      <c r="CU7" s="38">
        <v>54.14</v>
      </c>
      <c r="CV7" s="38">
        <v>132.99</v>
      </c>
      <c r="CW7" s="38">
        <v>122.9</v>
      </c>
      <c r="CX7" s="38">
        <v>65.709999999999994</v>
      </c>
      <c r="CY7" s="38">
        <v>100</v>
      </c>
      <c r="CZ7" s="38">
        <v>100</v>
      </c>
      <c r="DA7" s="38">
        <v>100</v>
      </c>
      <c r="DB7" s="38">
        <v>100</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HOKURYU</cp:lastModifiedBy>
  <cp:lastPrinted>2018-02-01T07:32:46Z</cp:lastPrinted>
  <dcterms:created xsi:type="dcterms:W3CDTF">2017-12-25T02:42:35Z</dcterms:created>
  <dcterms:modified xsi:type="dcterms:W3CDTF">2018-02-28T00:57:02Z</dcterms:modified>
  <cp:category/>
</cp:coreProperties>
</file>